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pivotCache/pivotCacheDefinition10.xml" ContentType="application/vnd.openxmlformats-officedocument.spreadsheetml.pivotCacheDefinition+xml"/>
  <Override PartName="/xl/pivotCache/pivotCacheRecords10.xml" ContentType="application/vnd.openxmlformats-officedocument.spreadsheetml.pivotCacheRecords+xml"/>
  <Override PartName="/xl/pivotCache/pivotCacheDefinition11.xml" ContentType="application/vnd.openxmlformats-officedocument.spreadsheetml.pivotCacheDefinition+xml"/>
  <Override PartName="/xl/pivotCache/pivotCacheRecords11.xml" ContentType="application/vnd.openxmlformats-officedocument.spreadsheetml.pivotCacheRecords+xml"/>
  <Override PartName="/xl/pivotCache/pivotCacheDefinition12.xml" ContentType="application/vnd.openxmlformats-officedocument.spreadsheetml.pivotCacheDefinition+xml"/>
  <Override PartName="/xl/pivotCache/pivotCacheRecords1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SREA\00_Transversal\25-Transition ecologique\MESURES\PACTE_HAIE\FORMULAIRES\Animation\Projet_FDP_HAA\"/>
    </mc:Choice>
  </mc:AlternateContent>
  <bookViews>
    <workbookView xWindow="0" yWindow="0" windowWidth="28800" windowHeight="12160" firstSheet="15" activeTab="18"/>
  </bookViews>
  <sheets>
    <sheet name="Accueil" sheetId="5" r:id="rId1"/>
    <sheet name="ANNEXE 1 _Liste actions volet 1" sheetId="6" r:id="rId2"/>
    <sheet name="ANNEXE 2 Liste exploit_Volet2" sheetId="7" r:id="rId3"/>
    <sheet name="ANNEXE 3 Liste action_volet3" sheetId="10" r:id="rId4"/>
    <sheet name="ANNEXE4 _ dépenses présentées" sheetId="11" r:id="rId5"/>
    <sheet name="ANNEXE 5_Liste des actions d'ac" sheetId="12" r:id="rId6"/>
    <sheet name="ANNEXE 6 Agent 1 Temps passé" sheetId="8" r:id="rId7"/>
    <sheet name="ANNEXE 6 Agent 2 Temps passé" sheetId="9" r:id="rId8"/>
    <sheet name="ANNEXE 6 Agent 3 Temps passé" sheetId="13" r:id="rId9"/>
    <sheet name="ANNEXE 6 Agent 4 Temps passé" sheetId="17" r:id="rId10"/>
    <sheet name="ANNEXE 6 Agent 5 Temps passé" sheetId="18" r:id="rId11"/>
    <sheet name="ANNEXE 6 Agent 6 Temps passé" sheetId="19" r:id="rId12"/>
    <sheet name="ANNEXE 6 Agent 7 Temps passé" sheetId="20" r:id="rId13"/>
    <sheet name="ANNEXE 6 Agent 8 Temps passé" sheetId="24" r:id="rId14"/>
    <sheet name="ANNEXE 6 Agent 9 Temps passé" sheetId="25" r:id="rId15"/>
    <sheet name="ANNEXE 6 Agent 10 Temps passé" sheetId="26" r:id="rId16"/>
    <sheet name="ANNEXE 6 Agent 11 Temps passé" sheetId="27" r:id="rId17"/>
    <sheet name="ANNEXE 6 Agent 12 Temps passé" sheetId="28" r:id="rId18"/>
    <sheet name="Parametres" sheetId="4" r:id="rId19"/>
    <sheet name="notation" sheetId="2" state="hidden" r:id="rId20"/>
    <sheet name="Référentiels" sheetId="3" state="hidden" r:id="rId21"/>
  </sheets>
  <definedNames>
    <definedName name="_xlnm.Print_Area" localSheetId="1">'ANNEXE 1 _Liste actions volet 1'!$A$1:$F$101</definedName>
    <definedName name="_xlnm.Print_Area" localSheetId="2">'ANNEXE 2 Liste exploit_Volet2'!$A$1:$G$101</definedName>
    <definedName name="_xlnm.Print_Area" localSheetId="3">'ANNEXE 3 Liste action_volet3'!$A$1:$H$95</definedName>
    <definedName name="_xlnm.Print_Area" localSheetId="5">'ANNEXE 5_Liste des actions d''ac'!$A$1:$G$101</definedName>
    <definedName name="_xlnm.Print_Area" localSheetId="6">'ANNEXE 6 Agent 1 Temps passé'!$A$1:$L$166</definedName>
    <definedName name="_xlnm.Print_Area" localSheetId="15">'ANNEXE 6 Agent 10 Temps passé'!$A$1:$J$165</definedName>
    <definedName name="_xlnm.Print_Area" localSheetId="16">'ANNEXE 6 Agent 11 Temps passé'!$A$1:$J$165</definedName>
    <definedName name="_xlnm.Print_Area" localSheetId="17">'ANNEXE 6 Agent 12 Temps passé'!$A$1:$J$165</definedName>
    <definedName name="_xlnm.Print_Area" localSheetId="7">'ANNEXE 6 Agent 2 Temps passé'!$A$1:$J$165</definedName>
    <definedName name="_xlnm.Print_Area" localSheetId="8">'ANNEXE 6 Agent 3 Temps passé'!$A$1:$J$165</definedName>
    <definedName name="_xlnm.Print_Area" localSheetId="9">'ANNEXE 6 Agent 4 Temps passé'!$A$1:$J$165</definedName>
    <definedName name="_xlnm.Print_Area" localSheetId="10">'ANNEXE 6 Agent 5 Temps passé'!$A$1:$J$165</definedName>
    <definedName name="_xlnm.Print_Area" localSheetId="11">'ANNEXE 6 Agent 6 Temps passé'!$A$1:$J$165</definedName>
    <definedName name="_xlnm.Print_Area" localSheetId="12">'ANNEXE 6 Agent 7 Temps passé'!$A$1:$J$165</definedName>
    <definedName name="_xlnm.Print_Area" localSheetId="13">'ANNEXE 6 Agent 8 Temps passé'!$A$1:$J$165</definedName>
    <definedName name="_xlnm.Print_Area" localSheetId="14">'ANNEXE 6 Agent 9 Temps passé'!$A$1:$J$165</definedName>
    <definedName name="_xlnm.Print_Area" localSheetId="4">'ANNEXE4 _ dépenses présentées'!$A$1:$G$242</definedName>
    <definedName name="_xlnm.Print_Area" localSheetId="19">notation!$A$1:$L$28</definedName>
    <definedName name="_xlnm.Print_Area" localSheetId="18">Parametres!$A$1:$G$34</definedName>
  </definedNames>
  <calcPr calcId="162913"/>
  <pivotCaches>
    <pivotCache cacheId="0" r:id="rId22"/>
    <pivotCache cacheId="1" r:id="rId23"/>
    <pivotCache cacheId="2" r:id="rId24"/>
    <pivotCache cacheId="3" r:id="rId25"/>
    <pivotCache cacheId="4" r:id="rId26"/>
    <pivotCache cacheId="5" r:id="rId27"/>
    <pivotCache cacheId="6" r:id="rId28"/>
    <pivotCache cacheId="7" r:id="rId29"/>
    <pivotCache cacheId="8" r:id="rId30"/>
    <pivotCache cacheId="9" r:id="rId31"/>
    <pivotCache cacheId="10" r:id="rId32"/>
    <pivotCache cacheId="11" r:id="rId33"/>
  </pivotCaches>
</workbook>
</file>

<file path=xl/calcChain.xml><?xml version="1.0" encoding="utf-8"?>
<calcChain xmlns="http://schemas.openxmlformats.org/spreadsheetml/2006/main">
  <c r="G21" i="28" l="1"/>
  <c r="B21" i="28"/>
  <c r="A21" i="28"/>
  <c r="A20" i="28"/>
  <c r="C7" i="28"/>
  <c r="C6" i="28"/>
  <c r="C5" i="28"/>
  <c r="G21" i="27"/>
  <c r="B21" i="27"/>
  <c r="A21" i="27"/>
  <c r="A20" i="27"/>
  <c r="C7" i="27"/>
  <c r="C6" i="27"/>
  <c r="C5" i="27"/>
  <c r="G21" i="26"/>
  <c r="B21" i="26"/>
  <c r="A21" i="26"/>
  <c r="A20" i="26"/>
  <c r="C7" i="26"/>
  <c r="C6" i="26"/>
  <c r="C5" i="26"/>
  <c r="G21" i="25"/>
  <c r="B21" i="25"/>
  <c r="A21" i="25"/>
  <c r="A20" i="25"/>
  <c r="C7" i="25"/>
  <c r="C6" i="25"/>
  <c r="C5" i="25"/>
  <c r="G21" i="24"/>
  <c r="B21" i="24"/>
  <c r="A21" i="24"/>
  <c r="A20" i="24"/>
  <c r="C7" i="24"/>
  <c r="C6" i="24"/>
  <c r="C5" i="24"/>
  <c r="G21" i="20"/>
  <c r="B21" i="20"/>
  <c r="A21" i="20"/>
  <c r="A20" i="20"/>
  <c r="C7" i="20"/>
  <c r="C6" i="20"/>
  <c r="C5" i="20"/>
  <c r="G21" i="19"/>
  <c r="B21" i="19"/>
  <c r="A21" i="19"/>
  <c r="A20" i="19"/>
  <c r="C7" i="19"/>
  <c r="C6" i="19"/>
  <c r="C5" i="19"/>
  <c r="G21" i="18"/>
  <c r="B21" i="18"/>
  <c r="A21" i="18"/>
  <c r="A20" i="18"/>
  <c r="C7" i="18"/>
  <c r="C6" i="18"/>
  <c r="C5" i="18"/>
  <c r="G21" i="17"/>
  <c r="B21" i="17"/>
  <c r="A21" i="17"/>
  <c r="A20" i="17"/>
  <c r="C7" i="17"/>
  <c r="C6" i="17"/>
  <c r="C5" i="17"/>
  <c r="G21" i="13"/>
  <c r="B21" i="13"/>
  <c r="A21" i="13"/>
  <c r="A20" i="13"/>
  <c r="C7" i="13"/>
  <c r="C6" i="13"/>
  <c r="C5" i="13"/>
  <c r="F231" i="11" l="1"/>
  <c r="F181" i="11"/>
  <c r="F182" i="11"/>
  <c r="F183" i="11"/>
  <c r="F184" i="11"/>
  <c r="F185" i="11"/>
  <c r="F186" i="11"/>
  <c r="F187" i="11"/>
  <c r="F188" i="11"/>
  <c r="F180" i="11"/>
  <c r="F130" i="11"/>
  <c r="F131" i="11"/>
  <c r="F132" i="11"/>
  <c r="F133" i="11"/>
  <c r="F134" i="11"/>
  <c r="F135" i="11"/>
  <c r="F136" i="11"/>
  <c r="F137" i="11"/>
  <c r="F129" i="11"/>
  <c r="F79" i="11"/>
  <c r="F80" i="11"/>
  <c r="F81" i="11"/>
  <c r="F82" i="11"/>
  <c r="F83" i="11"/>
  <c r="F84" i="11"/>
  <c r="F85" i="11"/>
  <c r="F86" i="11"/>
  <c r="F78" i="11"/>
  <c r="F147" i="11"/>
  <c r="D7" i="12" l="1"/>
  <c r="D6" i="12"/>
  <c r="D5" i="12"/>
  <c r="B3" i="11" l="1"/>
  <c r="B2" i="11"/>
  <c r="A41" i="11" s="1"/>
  <c r="F239" i="11"/>
  <c r="F238" i="11"/>
  <c r="F237" i="11"/>
  <c r="F236" i="11"/>
  <c r="F235" i="11"/>
  <c r="F234" i="11"/>
  <c r="F233" i="11"/>
  <c r="F232" i="11"/>
  <c r="B4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80" i="11"/>
  <c r="A81" i="11"/>
  <c r="A82" i="11"/>
  <c r="A83" i="11"/>
  <c r="A84" i="11"/>
  <c r="A85" i="11"/>
  <c r="A86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9" i="11"/>
  <c r="A130" i="11"/>
  <c r="A131" i="11"/>
  <c r="A132" i="11"/>
  <c r="A133" i="11"/>
  <c r="A134" i="11"/>
  <c r="A135" i="11"/>
  <c r="A136" i="11"/>
  <c r="A137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80" i="11"/>
  <c r="A181" i="11"/>
  <c r="A182" i="11"/>
  <c r="A183" i="11"/>
  <c r="A184" i="11"/>
  <c r="A185" i="11"/>
  <c r="A186" i="11"/>
  <c r="A187" i="11"/>
  <c r="A188" i="11"/>
  <c r="A194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31" i="11"/>
  <c r="A232" i="11"/>
  <c r="A233" i="11"/>
  <c r="A234" i="11"/>
  <c r="A235" i="11"/>
  <c r="A236" i="11"/>
  <c r="A237" i="11"/>
  <c r="A238" i="11"/>
  <c r="A239" i="11"/>
  <c r="F208" i="11"/>
  <c r="F207" i="11"/>
  <c r="F206" i="11"/>
  <c r="F205" i="11"/>
  <c r="F204" i="11"/>
  <c r="F203" i="11"/>
  <c r="F202" i="11"/>
  <c r="F201" i="11"/>
  <c r="F200" i="11"/>
  <c r="F199" i="11"/>
  <c r="F218" i="11" s="1"/>
  <c r="F198" i="11"/>
  <c r="F197" i="11"/>
  <c r="F196" i="11"/>
  <c r="F195" i="11"/>
  <c r="F194" i="11"/>
  <c r="F157" i="11"/>
  <c r="F156" i="11"/>
  <c r="F155" i="11"/>
  <c r="F154" i="11"/>
  <c r="F153" i="11"/>
  <c r="F152" i="11"/>
  <c r="F151" i="11"/>
  <c r="F150" i="11"/>
  <c r="F149" i="11"/>
  <c r="F148" i="11"/>
  <c r="F146" i="11"/>
  <c r="F145" i="11"/>
  <c r="F144" i="11"/>
  <c r="F143" i="11"/>
  <c r="A113" i="11" l="1"/>
  <c r="A112" i="11"/>
  <c r="A92" i="11"/>
  <c r="A79" i="11"/>
  <c r="A93" i="11"/>
  <c r="A195" i="11"/>
  <c r="A143" i="11"/>
  <c r="A111" i="11"/>
  <c r="A78" i="11"/>
  <c r="A61" i="11"/>
  <c r="A42" i="11"/>
  <c r="A213" i="11"/>
  <c r="A60" i="11"/>
  <c r="A94" i="11"/>
  <c r="F189" i="11"/>
  <c r="C27" i="11" s="1"/>
  <c r="F240" i="11"/>
  <c r="C34" i="11" s="1"/>
  <c r="F209" i="11"/>
  <c r="C30" i="11" s="1"/>
  <c r="F158" i="11"/>
  <c r="C23" i="11" s="1"/>
  <c r="F214" i="11"/>
  <c r="F167" i="11"/>
  <c r="F223" i="11"/>
  <c r="F175" i="11"/>
  <c r="F166" i="11"/>
  <c r="F170" i="11"/>
  <c r="F174" i="11"/>
  <c r="F215" i="11"/>
  <c r="F217" i="11"/>
  <c r="F225" i="11"/>
  <c r="F168" i="11"/>
  <c r="F172" i="11"/>
  <c r="F222" i="11"/>
  <c r="F226" i="11"/>
  <c r="F162" i="11"/>
  <c r="F227" i="11"/>
  <c r="F163" i="11"/>
  <c r="F216" i="11"/>
  <c r="F221" i="11"/>
  <c r="F164" i="11"/>
  <c r="F176" i="11"/>
  <c r="F171" i="11"/>
  <c r="F165" i="11"/>
  <c r="F169" i="11"/>
  <c r="F173" i="11"/>
  <c r="F213" i="11"/>
  <c r="F219" i="11"/>
  <c r="F220" i="11"/>
  <c r="F224" i="11"/>
  <c r="F106" i="11"/>
  <c r="F105" i="11"/>
  <c r="F104" i="11"/>
  <c r="F103" i="11"/>
  <c r="F122" i="11" s="1"/>
  <c r="F102" i="11"/>
  <c r="F101" i="11"/>
  <c r="F100" i="11"/>
  <c r="F99" i="11"/>
  <c r="F98" i="11"/>
  <c r="F97" i="11"/>
  <c r="F96" i="11"/>
  <c r="F95" i="11"/>
  <c r="F94" i="11"/>
  <c r="F93" i="11"/>
  <c r="F92" i="11"/>
  <c r="F55" i="11"/>
  <c r="F54" i="11"/>
  <c r="F53" i="11"/>
  <c r="F52" i="11"/>
  <c r="F51" i="11"/>
  <c r="F50" i="11"/>
  <c r="F49" i="11"/>
  <c r="F48" i="11"/>
  <c r="F67" i="11" s="1"/>
  <c r="F47" i="11"/>
  <c r="F46" i="11"/>
  <c r="F45" i="11"/>
  <c r="F44" i="11"/>
  <c r="F43" i="11"/>
  <c r="F42" i="11"/>
  <c r="F41" i="11"/>
  <c r="C31" i="11" l="1"/>
  <c r="C24" i="11"/>
  <c r="F118" i="11"/>
  <c r="F107" i="11"/>
  <c r="C16" i="11" s="1"/>
  <c r="F63" i="11"/>
  <c r="F114" i="11"/>
  <c r="F123" i="11"/>
  <c r="F66" i="11"/>
  <c r="F74" i="11"/>
  <c r="F116" i="11"/>
  <c r="F177" i="11"/>
  <c r="C25" i="11" s="1"/>
  <c r="F65" i="11"/>
  <c r="F228" i="11"/>
  <c r="C32" i="11" s="1"/>
  <c r="F69" i="11"/>
  <c r="F62" i="11"/>
  <c r="F70" i="11"/>
  <c r="F115" i="11"/>
  <c r="F71" i="11"/>
  <c r="F119" i="11"/>
  <c r="F72" i="11"/>
  <c r="F113" i="11"/>
  <c r="F117" i="11"/>
  <c r="F121" i="11"/>
  <c r="F125" i="11"/>
  <c r="F64" i="11"/>
  <c r="F124" i="11"/>
  <c r="F111" i="11"/>
  <c r="F120" i="11"/>
  <c r="F73" i="11"/>
  <c r="F87" i="11"/>
  <c r="C13" i="11" s="1"/>
  <c r="F56" i="11"/>
  <c r="C9" i="11" s="1"/>
  <c r="C10" i="11" s="1"/>
  <c r="F68" i="11"/>
  <c r="F61" i="11"/>
  <c r="F138" i="11"/>
  <c r="C20" i="11" s="1"/>
  <c r="C7" i="10"/>
  <c r="C6" i="10"/>
  <c r="C5" i="10"/>
  <c r="C26" i="11" l="1"/>
  <c r="C28" i="11" s="1"/>
  <c r="C33" i="11"/>
  <c r="C35" i="11" s="1"/>
  <c r="C17" i="11"/>
  <c r="F60" i="11"/>
  <c r="F75" i="11" s="1"/>
  <c r="C11" i="11" s="1"/>
  <c r="C12" i="11" s="1"/>
  <c r="C14" i="11" s="1"/>
  <c r="F112" i="11"/>
  <c r="F126" i="11" s="1"/>
  <c r="C18" i="11" s="1"/>
  <c r="G21" i="9"/>
  <c r="B21" i="9"/>
  <c r="A21" i="9"/>
  <c r="A20" i="9"/>
  <c r="C7" i="9"/>
  <c r="C6" i="9"/>
  <c r="C5" i="9"/>
  <c r="G22" i="8"/>
  <c r="B22" i="8"/>
  <c r="A22" i="8"/>
  <c r="A21" i="8"/>
  <c r="C7" i="8"/>
  <c r="C6" i="8"/>
  <c r="C5" i="8"/>
  <c r="C7" i="7"/>
  <c r="C6" i="7"/>
  <c r="C5" i="7"/>
  <c r="C7" i="6"/>
  <c r="C6" i="6"/>
  <c r="C5" i="6"/>
  <c r="C19" i="11" l="1"/>
  <c r="C21" i="11" s="1"/>
  <c r="C36" i="11" s="1"/>
  <c r="L20" i="2"/>
  <c r="L19" i="2"/>
  <c r="L18" i="2"/>
  <c r="L17" i="2"/>
  <c r="L16" i="2"/>
  <c r="L15" i="2"/>
  <c r="L14" i="2"/>
  <c r="L13" i="2"/>
  <c r="L12" i="2"/>
  <c r="L11" i="2"/>
  <c r="L10" i="2"/>
  <c r="L9" i="2"/>
  <c r="J21" i="2" s="1"/>
  <c r="G4" i="2"/>
  <c r="G3" i="2"/>
  <c r="G2" i="2"/>
  <c r="G1" i="2"/>
</calcChain>
</file>

<file path=xl/comments1.xml><?xml version="1.0" encoding="utf-8"?>
<comments xmlns="http://schemas.openxmlformats.org/spreadsheetml/2006/main">
  <authors>
    <author/>
  </authors>
  <commentList>
    <comment ref="D142" authorId="0" shapeId="0">
      <text>
        <r>
          <rPr>
            <sz val="9"/>
            <color rgb="FF000000"/>
            <rFont val="Calibri"/>
            <family val="2"/>
          </rPr>
          <t>Obtenu par :</t>
        </r>
        <r>
          <rPr>
            <sz val="9"/>
            <color rgb="FF000000"/>
            <rFont val="Calibri"/>
            <family val="2"/>
          </rPr>
          <t xml:space="preserve">
- application du barème par défaut,</t>
        </r>
        <r>
          <rPr>
            <sz val="9"/>
            <color rgb="FF000000"/>
            <rFont val="Calibri"/>
            <family val="2"/>
          </rPr>
          <t xml:space="preserve">
- sinon calcul « coût salarial brut chargé sur l'année / nb jours travaillés sur l'année »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D193" authorId="0" shapeId="0">
      <text>
        <r>
          <rPr>
            <sz val="9"/>
            <color rgb="FF000000"/>
            <rFont val="Calibri"/>
            <family val="2"/>
          </rPr>
          <t>Obtenu par :</t>
        </r>
        <r>
          <rPr>
            <sz val="9"/>
            <color rgb="FF000000"/>
            <rFont val="Calibri"/>
            <family val="2"/>
          </rPr>
          <t xml:space="preserve">
- application du barème par défaut,</t>
        </r>
        <r>
          <rPr>
            <sz val="9"/>
            <color rgb="FF000000"/>
            <rFont val="Calibri"/>
            <family val="2"/>
          </rPr>
          <t xml:space="preserve">
- sinon calcul « coût salarial brut chargé sur l'année / nb jours travaillés sur l'année »</t>
        </r>
        <r>
          <rPr>
            <sz val="9"/>
            <color rgb="FF000000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<sst xmlns="http://schemas.openxmlformats.org/spreadsheetml/2006/main" count="718" uniqueCount="240">
  <si>
    <t>NOM DE LA STRUCTURE :</t>
  </si>
  <si>
    <t>Consignes de saisie :</t>
  </si>
  <si>
    <t>N° SIRET :</t>
  </si>
  <si>
    <t>Case à compléter</t>
  </si>
  <si>
    <t>Case avec commande bouton</t>
  </si>
  <si>
    <t>Postes de dépenses</t>
  </si>
  <si>
    <t>Montants présentés</t>
  </si>
  <si>
    <t>TOTAL GENERAL</t>
  </si>
  <si>
    <r>
      <t xml:space="preserve">Structure
</t>
    </r>
    <r>
      <rPr>
        <i/>
        <sz val="11"/>
        <color rgb="FF000000"/>
        <rFont val="Calibri"/>
        <family val="2"/>
      </rPr>
      <t>(ne pas saisir)</t>
    </r>
  </si>
  <si>
    <r>
      <t xml:space="preserve">Libellé action
</t>
    </r>
    <r>
      <rPr>
        <i/>
        <sz val="11"/>
        <color rgb="FF000000"/>
        <rFont val="Calibri"/>
        <family val="2"/>
      </rPr>
      <t>(saisi bouton)</t>
    </r>
  </si>
  <si>
    <t>Coût salarial journalier (€)</t>
  </si>
  <si>
    <t>Montant présenté (€)</t>
  </si>
  <si>
    <t>Commentaire</t>
  </si>
  <si>
    <t>Sous-total</t>
  </si>
  <si>
    <t>Libellé de la dépense</t>
  </si>
  <si>
    <t>Quantité</t>
  </si>
  <si>
    <t>Description de la dépense</t>
  </si>
  <si>
    <t xml:space="preserve">Montant présenté (€)
</t>
  </si>
  <si>
    <t>NOM :</t>
  </si>
  <si>
    <t>N° PACAGE :</t>
  </si>
  <si>
    <t>FILIERE PROJET :</t>
  </si>
  <si>
    <t>GRILLE de NOTATION de la FILIERE VOLAILLE et CUNICOLE</t>
  </si>
  <si>
    <t>Porteur de projet</t>
  </si>
  <si>
    <t>Filière</t>
  </si>
  <si>
    <t>Nature du projet</t>
  </si>
  <si>
    <t>NOTE</t>
  </si>
  <si>
    <t>Service instructeur :</t>
  </si>
  <si>
    <t>Nom – prénom de l'instructeur :</t>
  </si>
  <si>
    <t>Date de la réalisation de l'instruction :</t>
  </si>
  <si>
    <t>P 5 / 6</t>
  </si>
  <si>
    <t>Nature installation</t>
  </si>
  <si>
    <t>Type installation</t>
  </si>
  <si>
    <t>Zonage</t>
  </si>
  <si>
    <t>Liste choix 1</t>
  </si>
  <si>
    <t>Liste choix 2</t>
  </si>
  <si>
    <t>Modalité intervention</t>
  </si>
  <si>
    <t>Ref OTEX</t>
  </si>
  <si>
    <t>Stade contrôle Modulation</t>
  </si>
  <si>
    <t>Etat sélection</t>
  </si>
  <si>
    <t>Individuelle</t>
  </si>
  <si>
    <t>ITP</t>
  </si>
  <si>
    <t>Plaine</t>
  </si>
  <si>
    <t>Oui</t>
  </si>
  <si>
    <t>Cofinancé</t>
  </si>
  <si>
    <t>Autre viticulture</t>
  </si>
  <si>
    <t>Demande d'aide</t>
  </si>
  <si>
    <t>Retenu</t>
  </si>
  <si>
    <t>Sociétaire</t>
  </si>
  <si>
    <t>ITS</t>
  </si>
  <si>
    <t>Défavorisée</t>
  </si>
  <si>
    <t>Non</t>
  </si>
  <si>
    <t>National</t>
  </si>
  <si>
    <t>Autres associations</t>
  </si>
  <si>
    <t>Première demande de paiement (DP1)</t>
  </si>
  <si>
    <t>Non retenu</t>
  </si>
  <si>
    <t>IP</t>
  </si>
  <si>
    <t>Montagne</t>
  </si>
  <si>
    <t>SO</t>
  </si>
  <si>
    <t>Top up</t>
  </si>
  <si>
    <t>Autres Granivores</t>
  </si>
  <si>
    <t>Dernière demande de paiement (DDP)</t>
  </si>
  <si>
    <t>Autres herbivores</t>
  </si>
  <si>
    <t>Bovins lait</t>
  </si>
  <si>
    <t>Bovins lait et viande</t>
  </si>
  <si>
    <t>Bovins viande</t>
  </si>
  <si>
    <t>Caprins</t>
  </si>
  <si>
    <t>Céréales et Oléoprotagineux</t>
  </si>
  <si>
    <t>Cultures générales</t>
  </si>
  <si>
    <t>Fleurs et horticulture diverse</t>
  </si>
  <si>
    <t>Fruits et autres cultures permanentes</t>
  </si>
  <si>
    <t>Grandes cultures et herbivores</t>
  </si>
  <si>
    <t>Maraîchage</t>
  </si>
  <si>
    <t>Non disponible</t>
  </si>
  <si>
    <t>Ovins</t>
  </si>
  <si>
    <t>Ovins-Bovins</t>
  </si>
  <si>
    <t>Polyculture</t>
  </si>
  <si>
    <t>Polyelevage à orientation granivores</t>
  </si>
  <si>
    <t>Polyelevage à orientation herbivores</t>
  </si>
  <si>
    <t>Porcins</t>
  </si>
  <si>
    <t>Viticulture d'appellation</t>
  </si>
  <si>
    <t>Volailles</t>
  </si>
  <si>
    <t>Paramètres :</t>
  </si>
  <si>
    <t>B2-Appui sur les dossiers d’aides des agriculteurs</t>
  </si>
  <si>
    <t>N° OSIRIS :</t>
  </si>
  <si>
    <t>Nom de l'agent</t>
  </si>
  <si>
    <t>Synthèse des dépenses présentées</t>
  </si>
  <si>
    <t>Dénomination fournisseur et n° de facture</t>
  </si>
  <si>
    <t>Dénomination fournisseur et n° de factures</t>
  </si>
  <si>
    <t xml:space="preserve">NOM DE LA STRUCTURE : </t>
  </si>
  <si>
    <t>N° OSIRIS</t>
  </si>
  <si>
    <t>Intitulé de l’action</t>
  </si>
  <si>
    <t>Date de réalisation</t>
  </si>
  <si>
    <t>Dénomination de l’exploitation</t>
  </si>
  <si>
    <t>SIRET</t>
  </si>
  <si>
    <t>Code postal du siège de l’exploitation</t>
  </si>
  <si>
    <r>
      <t>Justificatifs* de réalisation de l’action</t>
    </r>
    <r>
      <rPr>
        <sz val="10"/>
        <color rgb="FF000000"/>
        <rFont val="Arial"/>
        <family val="2"/>
      </rPr>
      <t xml:space="preserve"> (supports de présentation, feuilles d’émargement, articles, courriers, invitations, …)</t>
    </r>
  </si>
  <si>
    <t>DÉCLARATION DU TEMPS PASSE</t>
  </si>
  <si>
    <t>Nom et prénom de l’agent</t>
  </si>
  <si>
    <t>Signature de l’agent :</t>
  </si>
  <si>
    <t>Le (date)_______</t>
  </si>
  <si>
    <t>Nom, prénom et qualité du responsable :</t>
  </si>
  <si>
    <t>Signature du responsable</t>
  </si>
  <si>
    <t>Renseigner autant d’annexes que d’agents identifiés sur les dépenses de rémunération présentées en annexe 4</t>
  </si>
  <si>
    <t>Cette annexe a pour objet de tracer le temps passé par les personnes intervenant sur l’opération et dont le temps de travail est déclaré dans les dépenses.</t>
  </si>
  <si>
    <t>Début / Fin</t>
  </si>
  <si>
    <t>Total</t>
  </si>
  <si>
    <t>Nbre Oui</t>
  </si>
  <si>
    <t>Date</t>
  </si>
  <si>
    <t>Libellé action</t>
  </si>
  <si>
    <t>Description de l’activité</t>
  </si>
  <si>
    <r>
      <t>Temps passé en jours</t>
    </r>
    <r>
      <rPr>
        <sz val="10"/>
        <color rgb="FF000000"/>
        <rFont val="Arial"/>
        <family val="2"/>
      </rPr>
      <t xml:space="preserve"> (1 - 0,5 - 0,1..)</t>
    </r>
  </si>
  <si>
    <r>
      <t xml:space="preserve">Libellé action </t>
    </r>
    <r>
      <rPr>
        <i/>
        <sz val="10"/>
        <color rgb="FF000000"/>
        <rFont val="Arial"/>
        <family val="2"/>
      </rPr>
      <t>(saisi bouton)</t>
    </r>
  </si>
  <si>
    <r>
      <t xml:space="preserve">Déplacement terrain </t>
    </r>
    <r>
      <rPr>
        <sz val="10"/>
        <color rgb="FF000000"/>
        <rFont val="Arial"/>
        <family val="2"/>
      </rPr>
      <t>(oui / non)</t>
    </r>
  </si>
  <si>
    <t>Étiquettes de lignes</t>
  </si>
  <si>
    <t>Total général</t>
  </si>
  <si>
    <t>(vide)</t>
  </si>
  <si>
    <t>Somme de Temps passé en jours (1 - 0,5 - 0,1..)</t>
  </si>
  <si>
    <t xml:space="preserve">Volet </t>
  </si>
  <si>
    <t>Volet 1- Action de sensibilisation générale</t>
  </si>
  <si>
    <t>Volet 1- Action de sensibilisation générale - total</t>
  </si>
  <si>
    <t>Volet 2- accompagnement collectif ou  individuel à un projet de plantation</t>
  </si>
  <si>
    <t xml:space="preserve">Volet 3- Accompagnement à la mise en œuvre d’une gestion durable du linéaire de haie </t>
  </si>
  <si>
    <t>Volet 4- Actions d’accompagnement et de formation à destination des conseillers des structures d’animation</t>
  </si>
  <si>
    <t>Volet 1 – Dépenses Action de sensibilisation générale</t>
  </si>
  <si>
    <t>A1- Sensibilisation et communication collective à l’intérêt des haies et de l’agroforesterie auprès des agriculteurs,</t>
  </si>
  <si>
    <t>A2 – Mobilisation et communication sur le projet en vue de recruter des agriculteurs porteurs de projets de plantation,</t>
  </si>
  <si>
    <t xml:space="preserve">A3 – Mobilisation individuelle agricole </t>
  </si>
  <si>
    <t>A4 – Animation territoriale visant la plantation de haies en réponse à un enjeu territorial</t>
  </si>
  <si>
    <t>A5 – Autres (à préciser dans commentaires)</t>
  </si>
  <si>
    <t>B1 – Information et formation collective des agriculteurs sur l’exploitation et la valorisation de la haie ou du système agroforestier</t>
  </si>
  <si>
    <t>B3 – Accompagnement vers la labellisation</t>
  </si>
  <si>
    <t>B3 – Réalisation de diagnostics simplifiés</t>
  </si>
  <si>
    <t>B4 – Autres (à  préciser dans commentaire)</t>
  </si>
  <si>
    <t>C1 – Formation collective à la plantation</t>
  </si>
  <si>
    <t>C2 -  montage de projets  de régénération naturelle assistée</t>
  </si>
  <si>
    <t>C2 – Réalisation d’une couche SIG avec les projets de plantations réalisés</t>
  </si>
  <si>
    <t>C3 – Transfert de la couche SIG des plantations à la DDT en vue du classement des haies en Surface non Agricole, et lien avec la BCAE8</t>
  </si>
  <si>
    <t>C4 – Maîtrise d’œuvre de la campagne de plantation : organisation des commandes de fournitures (validation des commandes, consultation de fournisseurs, marché(s), …</t>
  </si>
  <si>
    <t>C5 – Réalisation de préconisations de plantation  si  nécessaire,</t>
  </si>
  <si>
    <t>C6- Autres (à préciser dans commentaires)</t>
  </si>
  <si>
    <t xml:space="preserve">D1 – Élaboration des points d’étape et/ou bilans techniques et financiers </t>
  </si>
  <si>
    <t>D2 – Réunions périodiques des structures du partenariat</t>
  </si>
  <si>
    <t xml:space="preserve">D3 - Autres (à préciser dans commentaires) </t>
  </si>
  <si>
    <t xml:space="preserve">Volet 3 – Dépenses pour l'accompagnement à la mise en œuvre d’une gestion durable du linéaire de haie </t>
  </si>
  <si>
    <t>Volet 2 – Dépenses pour l'accompagnement collectif ou  individuel à un projet de plantation</t>
  </si>
  <si>
    <t xml:space="preserve">Volet 4 – Dépenses pour l'accompagnement à la mise en œuvre d’une gestion durable du linéaire de haie </t>
  </si>
  <si>
    <t xml:space="preserve">Volet 2 - accompagnement collectif ou  individuel à un projet de plantation – Total </t>
  </si>
  <si>
    <t>Volet 3 -Accompagnement à la mise en œuvre d’une gestion durable du linéaire de haie - Total</t>
  </si>
  <si>
    <t>Volet 4 -Actions d’accompagnement et de formation à destination des conseillers des structures d’animation -Total</t>
  </si>
  <si>
    <t>Annexe 4 – Etat récapitulatif des  dépenses présentées</t>
  </si>
  <si>
    <t>Volet 1</t>
  </si>
  <si>
    <t>Volet 2</t>
  </si>
  <si>
    <t>volet 4</t>
  </si>
  <si>
    <t>volet 3</t>
  </si>
  <si>
    <t>oui</t>
  </si>
  <si>
    <t>non</t>
  </si>
  <si>
    <t>ANNEXE 1 : LISTE DES ACTIONS DE SENSIBILISATION GENERALE ET COMMUNICATION (Volet 1)</t>
  </si>
  <si>
    <t>ANNEXE 2 : LISTE DES EXPLOITANTS ACCOMPAGNES POUR UN PROJET DE PLANTATION (Volet 2)</t>
  </si>
  <si>
    <t>Nom de l'organisme formateur</t>
  </si>
  <si>
    <t>PGDH</t>
  </si>
  <si>
    <t>Annexe 1 – Liste des actions de sensibilisation générale et  communication - volet 1</t>
  </si>
  <si>
    <t>Annexe 2 – Liste des exploitations accompagnés pour la plantation - volet 2</t>
  </si>
  <si>
    <t>Annexe 3 - liste des actions d' accompagnement à la gestion durable - volet 3</t>
  </si>
  <si>
    <t>Annexe 5 –  Liste des conseillers formés -Volet 4</t>
  </si>
  <si>
    <t>ANNEXE 3 : LISTE DES ACTIONS D'ACCOMPAGNEMENT A LA  GESTION DURABLE (Volet3)</t>
  </si>
  <si>
    <t xml:space="preserve"> 1.1 – Total dépenses directes de personnels (salaires, charges et taxes afférentes des salariés)</t>
  </si>
  <si>
    <t>1 - Dépenses de personnel présentées</t>
  </si>
  <si>
    <t>1.1 - Dépenses directes de personnel</t>
  </si>
  <si>
    <t xml:space="preserve"> 1.3 – Total dépenses indirectes de personnels (frais de déplacement/repas/hébergement/ autres coûts indirects liés à l’opération)</t>
  </si>
  <si>
    <t>Sous-total dépense de personnels (1.1+1.2+1.3)</t>
  </si>
  <si>
    <t>2.1 – Total dépenses directes de personnels (salaires, charges et taxes afférentes des salariés)</t>
  </si>
  <si>
    <t>2.3 – Total dépenses indirectes de personnels (frais de déplacement/repas/hébergement/ autres coûts indirects liés à l’opération)</t>
  </si>
  <si>
    <t xml:space="preserve"> 2.4 – Total autres dépenses (prestations de service,…)</t>
  </si>
  <si>
    <t>2.1 - Dépenses directes de personnel</t>
  </si>
  <si>
    <t>2 - Dépenses de personnel présentées</t>
  </si>
  <si>
    <t>2.3 - Dépenses indirectes de personnel (frais déplacement, hébergement, …)</t>
  </si>
  <si>
    <t>2.4 - Autres dépenses sur facture</t>
  </si>
  <si>
    <t>3.1 – Total dépenses directes de personnels (salaires, charges et taxes afférentes des salariés)</t>
  </si>
  <si>
    <t>3.3 – Total dépenses indirectes de personnels (frais de déplacement/repas/hébergement/ autres coûts indirects liés à l’opération)</t>
  </si>
  <si>
    <t>3.4 – Total autres dépenses (prestations de service,…)</t>
  </si>
  <si>
    <t>Sous-total dépense de personnel (3.1+3.2+3.3)</t>
  </si>
  <si>
    <t>4.1 – Total dépenses directes de personnels (salaires, charges et taxes afférentes des salariés)</t>
  </si>
  <si>
    <t>4.2 Frais de structure</t>
  </si>
  <si>
    <t>4.3 – Total dépenses indirectes de personnels (frais de déplacement/repas/hébergement/ autres coûts indirects liés à l’opération)</t>
  </si>
  <si>
    <t>Sous-total dépense de personnel (4.1+4.2+4.3)</t>
  </si>
  <si>
    <t>4.4– Total autres dépenses (prestations de service,…)</t>
  </si>
  <si>
    <t>1.4 – Total autres dépenses sur facture (prestations de service,…)</t>
  </si>
  <si>
    <t xml:space="preserve"> 1.2 Dépenses frais de structure</t>
  </si>
  <si>
    <t>2.2 Dépenses  frais de structure</t>
  </si>
  <si>
    <t>Sous-total dépense de personnels (2.1+2.2+2.3)</t>
  </si>
  <si>
    <t>3.2 Dépenses frais de structure</t>
  </si>
  <si>
    <t xml:space="preserve">Date de réalisation de l'action </t>
  </si>
  <si>
    <t xml:space="preserve">  </t>
  </si>
  <si>
    <t xml:space="preserve">Nom des conseillers </t>
  </si>
  <si>
    <r>
      <t>Volet</t>
    </r>
    <r>
      <rPr>
        <i/>
        <sz val="10"/>
        <color rgb="FF000000"/>
        <rFont val="Arial"/>
        <family val="2"/>
      </rPr>
      <t xml:space="preserve">  (saisi bouton)</t>
    </r>
  </si>
  <si>
    <r>
      <t xml:space="preserve">Nature de l'action d'accompagnement à la gestion durable </t>
    </r>
    <r>
      <rPr>
        <i/>
        <sz val="10"/>
        <color rgb="FF000000"/>
        <rFont val="Arial"/>
        <family val="2"/>
      </rPr>
      <t xml:space="preserve"> (saisi bouton)</t>
    </r>
  </si>
  <si>
    <t>1.3 - Dépenses indirectes de personnel (frais déplacement, hébergement, …)</t>
  </si>
  <si>
    <t>1.4 - Autres dépenses sur facture</t>
  </si>
  <si>
    <t>3 - Dépenses de personnel présentées</t>
  </si>
  <si>
    <t>3.1 - Dépenses directes de personnel</t>
  </si>
  <si>
    <t>3.3 - Dépenses indirectes de personnel (frais déplacement, hébergement, …)</t>
  </si>
  <si>
    <t>3.4 - Autres dépenses sur facture</t>
  </si>
  <si>
    <t>4 - Dépenses de personnel présentées</t>
  </si>
  <si>
    <t>4.1 - Dépenses directes de personnel</t>
  </si>
  <si>
    <t>4.3 - Dépenses indirectes de personnel (frais déplacement, hébergement, …)</t>
  </si>
  <si>
    <t>4.4 - Autres dépenses sur facture</t>
  </si>
  <si>
    <t xml:space="preserve">Diagnostic simplifié </t>
  </si>
  <si>
    <t xml:space="preserve">Description et durée de l’action </t>
  </si>
  <si>
    <t xml:space="preserve">Autre action d'accompagnement à la gestion durable </t>
  </si>
  <si>
    <r>
      <t xml:space="preserve">Justificatifs* de réalisation de l’action </t>
    </r>
    <r>
      <rPr>
        <sz val="10"/>
        <color rgb="FF000000"/>
        <rFont val="Arial"/>
        <family val="2"/>
      </rPr>
      <t>(copie du diagnostic, copie du PGDH , tout document illustrant les autres actions d'accompagnement ,…)</t>
    </r>
  </si>
  <si>
    <t>Consignes de saisie</t>
  </si>
  <si>
    <t>Description et durée de l’action d’accompagnement à la gestion durable</t>
  </si>
  <si>
    <t>ANNEXE 5 : LISTE DES ACTIONS DE FORMATION A DESTINATION DES CONSEILLERS   (Volet 4)</t>
  </si>
  <si>
    <t xml:space="preserve">Description et durée de l'action </t>
  </si>
  <si>
    <r>
      <t>Justificatifs* de réalisation de l’action</t>
    </r>
    <r>
      <rPr>
        <sz val="10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(supports de présentation, feuilles d’émargement, articles, courriers, invitations,attestation de formation ,invitation conférences webinaire...)</t>
    </r>
  </si>
  <si>
    <r>
      <t xml:space="preserve">Déplacement terrain 
</t>
    </r>
    <r>
      <rPr>
        <sz val="10"/>
        <color rgb="FF000000"/>
        <rFont val="Arial"/>
        <family val="2"/>
      </rPr>
      <t>(oui / non)</t>
    </r>
  </si>
  <si>
    <r>
      <t xml:space="preserve">Récapitulatif facilitant la saisie de l’annexe 4 </t>
    </r>
    <r>
      <rPr>
        <i/>
        <sz val="10"/>
        <color rgb="FFFF0000"/>
        <rFont val="Arial"/>
        <family val="2"/>
      </rPr>
      <t>(actualiser le tableau croisé dynamique : sur le tableau faire un clic droit et choisir Actualiser)</t>
    </r>
  </si>
  <si>
    <t>Pour vous aider à saisir , appuyez vous sur le tableau récapitulatif K4:L6 des annexes 6</t>
  </si>
  <si>
    <r>
      <t xml:space="preserve">Nombre de jours consacrés à l'action 
</t>
    </r>
    <r>
      <rPr>
        <i/>
        <sz val="11"/>
        <rFont val="Calibri"/>
        <family val="2"/>
      </rPr>
      <t>(2 décimales max)</t>
    </r>
  </si>
  <si>
    <t>Montant HT présenté
(€)</t>
  </si>
  <si>
    <r>
      <t xml:space="preserve">Montant TVA présenté
(€) </t>
    </r>
    <r>
      <rPr>
        <i/>
        <sz val="12"/>
        <color rgb="FF000000"/>
        <rFont val="Calibri"/>
        <family val="2"/>
      </rPr>
      <t>si TVA non récupérée</t>
    </r>
  </si>
  <si>
    <t>Calcul automatisé à ne pas modifier</t>
  </si>
  <si>
    <t>Annexe 6 – Agent X Déclaration individuelle de temps passé (dupliquer l’onglet autant que d’agents concernés)</t>
  </si>
  <si>
    <r>
      <t>Liste des actions de sensibilisation générale et de communication assurées par votre structure (intitulé + date de réalisation + description des actions +</t>
    </r>
    <r>
      <rPr>
        <sz val="12"/>
        <color rgb="FFFF0000"/>
        <rFont val="Arial"/>
        <family val="2"/>
      </rPr>
      <t xml:space="preserve"> </t>
    </r>
    <r>
      <rPr>
        <sz val="12"/>
        <color rgb="FF000000"/>
        <rFont val="Arial"/>
        <family val="2"/>
      </rPr>
      <t>justificatifs</t>
    </r>
    <r>
      <rPr>
        <sz val="12"/>
        <color rgb="FFFF0000"/>
        <rFont val="Arial"/>
        <family val="2"/>
      </rPr>
      <t>*</t>
    </r>
    <r>
      <rPr>
        <sz val="12"/>
        <color rgb="FF000000"/>
        <rFont val="Arial"/>
        <family val="2"/>
      </rPr>
      <t xml:space="preserve"> de réalisation) dans le cas où vous sollicitez une aide sur le volet 1 </t>
    </r>
  </si>
  <si>
    <t>* les justificatifs sont à conserver par la structure et doivent  être transmis à l’administration sur demande</t>
  </si>
  <si>
    <t>* les justificatifs sont à conserver par la structure et doivvent être transmis à l’administration sur demande</t>
  </si>
  <si>
    <r>
      <t>Liste des exploitants accompagnés pour un projet de plantation  (Nom, SIRET, code postal du siège, description des actions d’accompagnement, justificatifs</t>
    </r>
    <r>
      <rPr>
        <sz val="12"/>
        <color rgb="FFFF0000"/>
        <rFont val="Arial"/>
        <family val="2"/>
      </rPr>
      <t>*</t>
    </r>
    <r>
      <rPr>
        <sz val="12"/>
        <color rgb="FF000000"/>
        <rFont val="Arial"/>
        <family val="2"/>
      </rPr>
      <t xml:space="preserve"> de réalisation de l’action) dans le cas où vous sollicitez une aide sur le volet 2</t>
    </r>
  </si>
  <si>
    <t>km de haies plantés</t>
  </si>
  <si>
    <t>nombre d'arbre intra-parcellaire plantés</t>
  </si>
  <si>
    <r>
      <t>Liste des exploitants accompagnés pour la gestion durable   (Nom, SIRET, code postal du siège, description des actions d’accompagnement, justificatifs</t>
    </r>
    <r>
      <rPr>
        <sz val="12"/>
        <color rgb="FFFF0000"/>
        <rFont val="Arial"/>
        <family val="2"/>
      </rPr>
      <t>*</t>
    </r>
    <r>
      <rPr>
        <sz val="12"/>
        <rFont val="Arial"/>
        <family val="2"/>
      </rPr>
      <t xml:space="preserve"> de réalisation de l’action) dans le cas où vous sollicitez une aide sur le volet 3</t>
    </r>
  </si>
  <si>
    <t>* les justificatifs sont à conserver par la structure et doivent être transmis à l’administration sur demande</t>
  </si>
  <si>
    <r>
      <t xml:space="preserve">Coût unitaire
</t>
    </r>
    <r>
      <rPr>
        <i/>
        <sz val="12"/>
        <color rgb="FF000000"/>
        <rFont val="Calibri"/>
        <family val="2"/>
      </rPr>
      <t>(barème fonction publique)</t>
    </r>
  </si>
  <si>
    <t>ANNEXE 4 : ETAT RECAPITULATIF DES DEPENSES PRESENTEES</t>
  </si>
  <si>
    <r>
      <t>Justificatifs* de réalisation de l’action</t>
    </r>
    <r>
      <rPr>
        <sz val="10"/>
        <color rgb="FF000000"/>
        <rFont val="Arial"/>
        <family val="2"/>
      </rPr>
      <t xml:space="preserve"> (supports de présentation, feuilles d’émargement, courriers, invitations,attestation de formation, invitation conférences webinaire...)</t>
    </r>
  </si>
  <si>
    <r>
      <t>Liste des actions de formation à destination des conseillers de la struture   (Nom, date, description, durée des actions, nom organisme formateur, justificatifs</t>
    </r>
    <r>
      <rPr>
        <sz val="12"/>
        <color rgb="FFFF0000"/>
        <rFont val="Arial"/>
        <family val="2"/>
      </rPr>
      <t>*</t>
    </r>
    <r>
      <rPr>
        <sz val="12"/>
        <rFont val="Arial"/>
        <family val="2"/>
      </rPr>
      <t xml:space="preserve"> de réalisation de l’action) dans le cas où vous sollicitez une aide sur le volet '</t>
    </r>
  </si>
  <si>
    <t>DÉCLARATION INDIVIDUELLE DU TEMPS PASSE</t>
  </si>
  <si>
    <r>
      <t>Pièce justificative attestant du temps détaillé consacré par le salarié sur le projet pour l’application des barèmes prévus dans le cadre l’appel à projets valant récapitulatif et justificatif</t>
    </r>
    <r>
      <rPr>
        <sz val="12"/>
        <color rgb="FFFF0000"/>
        <rFont val="Tahoma"/>
        <family val="2"/>
      </rPr>
      <t>*</t>
    </r>
    <r>
      <rPr>
        <sz val="12"/>
        <color rgb="FF000000"/>
        <rFont val="Tahoma"/>
        <family val="2"/>
      </rPr>
      <t xml:space="preserve"> des dépenses</t>
    </r>
  </si>
  <si>
    <r>
      <t xml:space="preserve">Récapitulatif facilitant la saisie de l’annexe 4 </t>
    </r>
    <r>
      <rPr>
        <sz val="10"/>
        <color rgb="FFFF0000"/>
        <rFont val="Arial"/>
        <family val="2"/>
      </rPr>
      <t>(actualiser le tableau croisé dynamique : sur le tableau faire un clic droit et choisir Actualiser)</t>
    </r>
  </si>
  <si>
    <r>
      <t xml:space="preserve">Récapitulatif facilitant la saisie de l’annexe 4 </t>
    </r>
    <r>
      <rPr>
        <sz val="11"/>
        <color rgb="FFFF0000"/>
        <rFont val="Calibri"/>
        <family val="2"/>
      </rPr>
      <t>(actualiser le tableau croisé dynamique : sur le tableau faire un clic droit et choisir Actualiser)</t>
    </r>
  </si>
  <si>
    <t>Somme de Temps passé en jours (1 - 0,5 - 0,1..)2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</si>
</sst>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#,##0.00&quot; € &quot;;&quot;-&quot;#,##0.00&quot; € &quot;;&quot;-&quot;#&quot; € &quot;;@&quot; &quot;"/>
    <numFmt numFmtId="165" formatCode="#,##0.00&quot; &quot;[$€]"/>
    <numFmt numFmtId="166" formatCode="#,##0.00&quot; &quot;[$€-40C];[Red]&quot;-&quot;#,##0.00&quot; &quot;[$€-40C]"/>
    <numFmt numFmtId="167" formatCode="0&quot; €&quot;"/>
    <numFmt numFmtId="168" formatCode="d/m/yy"/>
    <numFmt numFmtId="169" formatCode="#,##0.00\ &quot;€&quot;"/>
  </numFmts>
  <fonts count="57">
    <font>
      <sz val="11"/>
      <color rgb="FF000000"/>
      <name val="Calibri"/>
      <family val="2"/>
    </font>
    <font>
      <sz val="11"/>
      <color rgb="FF000000"/>
      <name val="Arial"/>
      <family val="2"/>
    </font>
    <font>
      <sz val="10"/>
      <color rgb="FF000000"/>
      <name val="Arial1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9"/>
      <color rgb="FF000000"/>
      <name val="Arial"/>
      <family val="2"/>
    </font>
    <font>
      <b/>
      <sz val="14"/>
      <color rgb="FF000000"/>
      <name val="Calibri"/>
      <family val="2"/>
    </font>
    <font>
      <b/>
      <sz val="9"/>
      <color rgb="FFCE181E"/>
      <name val="Arial"/>
      <family val="2"/>
    </font>
    <font>
      <sz val="9"/>
      <color rgb="FFFF0000"/>
      <name val="Arial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6"/>
      <color rgb="FF333399"/>
      <name val="Calibri"/>
      <family val="2"/>
    </font>
    <font>
      <b/>
      <i/>
      <sz val="12"/>
      <color rgb="FF0000FF"/>
      <name val="Arial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1"/>
      <color rgb="FF305496"/>
      <name val="Arial"/>
      <family val="2"/>
    </font>
    <font>
      <b/>
      <i/>
      <sz val="16"/>
      <color rgb="FFFF3333"/>
      <name val="Calibri"/>
      <family val="2"/>
    </font>
    <font>
      <sz val="11"/>
      <color rgb="FF305496"/>
      <name val="Arial"/>
      <family val="2"/>
    </font>
    <font>
      <i/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i/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4"/>
      <color rgb="FFFFFFFF"/>
      <name val="Calibri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1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3.5"/>
      <color rgb="FF000000"/>
      <name val="Arial"/>
      <family val="2"/>
    </font>
    <font>
      <b/>
      <sz val="10"/>
      <color rgb="FFCE181E"/>
      <name val="Arial"/>
      <family val="2"/>
    </font>
    <font>
      <b/>
      <sz val="12"/>
      <color rgb="FFFFFFFF"/>
      <name val="Arial"/>
      <family val="2"/>
    </font>
    <font>
      <b/>
      <sz val="12"/>
      <color rgb="FFFFFFFF"/>
      <name val="Tahoma"/>
      <family val="2"/>
    </font>
    <font>
      <sz val="10"/>
      <color rgb="FF000000"/>
      <name val="Tahoma"/>
      <family val="2"/>
    </font>
    <font>
      <sz val="12"/>
      <color rgb="FF000000"/>
      <name val="Tahoma"/>
      <family val="2"/>
    </font>
    <font>
      <u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rgb="FF808080"/>
      <name val="Arial"/>
      <family val="2"/>
    </font>
    <font>
      <u/>
      <sz val="10"/>
      <color rgb="FF808080"/>
      <name val="Arial"/>
      <family val="2"/>
    </font>
    <font>
      <sz val="10"/>
      <color rgb="FF808080"/>
      <name val="Arial"/>
      <family val="2"/>
    </font>
    <font>
      <b/>
      <i/>
      <sz val="12"/>
      <color rgb="FF80808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i/>
      <u/>
      <sz val="10"/>
      <color rgb="FFFF0000"/>
      <name val="Tahoma"/>
      <family val="2"/>
    </font>
    <font>
      <u/>
      <sz val="10"/>
      <color rgb="FFFF0000"/>
      <name val="Tahoma"/>
      <family val="2"/>
    </font>
    <font>
      <i/>
      <sz val="10"/>
      <color rgb="FFFF0000"/>
      <name val="Tahoma"/>
      <family val="2"/>
    </font>
    <font>
      <i/>
      <sz val="10"/>
      <color rgb="FFFF0000"/>
      <name val="Arial"/>
      <family val="2"/>
    </font>
    <font>
      <i/>
      <sz val="11"/>
      <color rgb="FFFF0000"/>
      <name val="Calibri"/>
      <family val="2"/>
    </font>
    <font>
      <i/>
      <sz val="11"/>
      <name val="Calibri"/>
      <family val="2"/>
    </font>
    <font>
      <sz val="12"/>
      <color rgb="FFFF0000"/>
      <name val="Arial"/>
      <family val="2"/>
    </font>
    <font>
      <sz val="12"/>
      <color rgb="FFFF0000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BCC"/>
        <bgColor rgb="FFFFFBCC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000080"/>
        <bgColor rgb="FF000080"/>
      </patternFill>
    </fill>
    <fill>
      <patternFill patternType="solid">
        <fgColor rgb="FF99CC00"/>
        <bgColor rgb="FF99CC00"/>
      </patternFill>
    </fill>
    <fill>
      <patternFill patternType="solid">
        <fgColor rgb="FFCCCCFF"/>
        <bgColor indexed="64"/>
      </patternFill>
    </fill>
    <fill>
      <patternFill patternType="solid">
        <fgColor rgb="FFFFFBCC"/>
        <bgColor indexed="64"/>
      </patternFill>
    </fill>
    <fill>
      <patternFill patternType="solid">
        <fgColor rgb="FF182F7C"/>
        <bgColor indexed="64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FFB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99"/>
      </patternFill>
    </fill>
    <fill>
      <patternFill patternType="solid">
        <fgColor rgb="FFCCCCFF"/>
        <bgColor rgb="FFFFFF99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0">
    <xf numFmtId="0" fontId="0" fillId="0" borderId="0"/>
    <xf numFmtId="164" fontId="1" fillId="0" borderId="0"/>
    <xf numFmtId="0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4" fontId="1" fillId="0" borderId="0"/>
    <xf numFmtId="0" fontId="1" fillId="0" borderId="0"/>
    <xf numFmtId="9" fontId="1" fillId="0" borderId="0"/>
    <xf numFmtId="0" fontId="4" fillId="0" borderId="0"/>
    <xf numFmtId="166" fontId="4" fillId="0" borderId="0"/>
  </cellStyleXfs>
  <cellXfs count="195">
    <xf numFmtId="0" fontId="0" fillId="0" borderId="0" xfId="0"/>
    <xf numFmtId="4" fontId="5" fillId="0" borderId="0" xfId="6" applyNumberFormat="1" applyFont="1" applyFill="1" applyAlignment="1" applyProtection="1">
      <protection locked="0"/>
    </xf>
    <xf numFmtId="0" fontId="1" fillId="0" borderId="0" xfId="6" applyFont="1" applyFill="1" applyAlignment="1"/>
    <xf numFmtId="0" fontId="6" fillId="2" borderId="1" xfId="0" applyFont="1" applyFill="1" applyBorder="1" applyAlignment="1">
      <alignment horizontal="left" vertical="center" wrapText="1"/>
    </xf>
    <xf numFmtId="4" fontId="5" fillId="0" borderId="0" xfId="6" applyNumberFormat="1" applyFont="1" applyFill="1" applyAlignment="1" applyProtection="1">
      <alignment horizontal="center"/>
      <protection locked="0"/>
    </xf>
    <xf numFmtId="4" fontId="7" fillId="0" borderId="0" xfId="6" applyNumberFormat="1" applyFont="1" applyFill="1" applyAlignment="1" applyProtection="1">
      <alignment horizontal="center"/>
      <protection locked="0"/>
    </xf>
    <xf numFmtId="4" fontId="8" fillId="0" borderId="0" xfId="6" applyNumberFormat="1" applyFont="1" applyFill="1" applyAlignment="1" applyProtection="1">
      <protection locked="0"/>
    </xf>
    <xf numFmtId="0" fontId="6" fillId="2" borderId="2" xfId="0" applyFont="1" applyFill="1" applyBorder="1" applyAlignment="1">
      <alignment horizontal="left" vertical="center" wrapText="1"/>
    </xf>
    <xf numFmtId="0" fontId="10" fillId="2" borderId="2" xfId="6" applyFont="1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>
      <alignment horizontal="center" vertical="center" wrapText="1"/>
    </xf>
    <xf numFmtId="4" fontId="11" fillId="0" borderId="0" xfId="6" applyNumberFormat="1" applyFont="1" applyFill="1" applyAlignment="1" applyProtection="1">
      <alignment vertical="center"/>
      <protection locked="0"/>
    </xf>
    <xf numFmtId="4" fontId="12" fillId="0" borderId="0" xfId="6" applyNumberFormat="1" applyFont="1" applyFill="1" applyAlignment="1" applyProtection="1">
      <protection locked="0"/>
    </xf>
    <xf numFmtId="4" fontId="10" fillId="2" borderId="2" xfId="6" applyNumberFormat="1" applyFont="1" applyFill="1" applyBorder="1" applyAlignment="1" applyProtection="1">
      <alignment horizontal="center" vertical="center"/>
      <protection locked="0"/>
    </xf>
    <xf numFmtId="4" fontId="10" fillId="2" borderId="2" xfId="6" applyNumberFormat="1" applyFont="1" applyFill="1" applyBorder="1" applyAlignment="1" applyProtection="1">
      <alignment horizontal="center" vertical="center" wrapText="1"/>
      <protection locked="0"/>
    </xf>
    <xf numFmtId="166" fontId="13" fillId="0" borderId="0" xfId="6" applyNumberFormat="1" applyFont="1" applyFill="1" applyAlignment="1">
      <alignment horizontal="center" vertical="center"/>
    </xf>
    <xf numFmtId="4" fontId="13" fillId="0" borderId="0" xfId="6" applyNumberFormat="1" applyFont="1" applyFill="1" applyAlignment="1" applyProtection="1">
      <protection locked="0"/>
    </xf>
    <xf numFmtId="0" fontId="13" fillId="0" borderId="0" xfId="6" applyFont="1" applyFill="1" applyAlignment="1"/>
    <xf numFmtId="4" fontId="10" fillId="0" borderId="0" xfId="6" applyNumberFormat="1" applyFont="1" applyFill="1" applyAlignment="1" applyProtection="1">
      <alignment horizontal="right"/>
      <protection locked="0"/>
    </xf>
    <xf numFmtId="3" fontId="13" fillId="0" borderId="0" xfId="6" applyNumberFormat="1" applyFont="1" applyFill="1" applyAlignment="1" applyProtection="1">
      <alignment horizontal="center"/>
      <protection locked="0"/>
    </xf>
    <xf numFmtId="165" fontId="9" fillId="0" borderId="2" xfId="0" applyNumberFormat="1" applyFont="1" applyFill="1" applyBorder="1" applyAlignment="1">
      <alignment horizontal="center" vertical="center" wrapText="1"/>
    </xf>
    <xf numFmtId="1" fontId="13" fillId="0" borderId="0" xfId="6" applyNumberFormat="1" applyFont="1" applyFill="1" applyAlignment="1">
      <alignment horizontal="center" vertical="center"/>
    </xf>
    <xf numFmtId="166" fontId="9" fillId="0" borderId="2" xfId="6" applyNumberFormat="1" applyFont="1" applyFill="1" applyBorder="1" applyAlignment="1">
      <alignment horizontal="center" vertical="center"/>
    </xf>
    <xf numFmtId="0" fontId="15" fillId="0" borderId="0" xfId="6" applyFont="1" applyFill="1" applyAlignment="1"/>
    <xf numFmtId="4" fontId="16" fillId="0" borderId="0" xfId="6" applyNumberFormat="1" applyFont="1" applyFill="1" applyAlignment="1" applyProtection="1">
      <alignment vertical="center"/>
      <protection locked="0"/>
    </xf>
    <xf numFmtId="0" fontId="17" fillId="0" borderId="0" xfId="6" applyFont="1" applyFill="1" applyAlignment="1"/>
    <xf numFmtId="4" fontId="11" fillId="0" borderId="3" xfId="6" applyNumberFormat="1" applyFont="1" applyFill="1" applyBorder="1" applyAlignment="1" applyProtection="1">
      <alignment vertical="center"/>
      <protection locked="0"/>
    </xf>
    <xf numFmtId="4" fontId="10" fillId="2" borderId="4" xfId="6" applyNumberFormat="1" applyFont="1" applyFill="1" applyBorder="1" applyAlignment="1" applyProtection="1">
      <alignment horizontal="center" vertical="center" wrapText="1"/>
      <protection locked="0"/>
    </xf>
    <xf numFmtId="165" fontId="10" fillId="2" borderId="2" xfId="6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 wrapText="1"/>
    </xf>
    <xf numFmtId="165" fontId="9" fillId="0" borderId="0" xfId="0" applyNumberFormat="1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1" fillId="0" borderId="0" xfId="6" applyFont="1" applyFill="1" applyAlignment="1">
      <alignment horizontal="right" vertical="center"/>
    </xf>
    <xf numFmtId="4" fontId="22" fillId="0" borderId="0" xfId="6" applyNumberFormat="1" applyFont="1" applyFill="1" applyAlignment="1" applyProtection="1">
      <alignment horizontal="right" vertical="center"/>
      <protection locked="0"/>
    </xf>
    <xf numFmtId="0" fontId="22" fillId="0" borderId="0" xfId="7" applyNumberFormat="1" applyFont="1" applyFill="1" applyAlignment="1" applyProtection="1">
      <alignment horizontal="left" vertical="center" wrapText="1"/>
      <protection locked="0"/>
    </xf>
    <xf numFmtId="167" fontId="22" fillId="0" borderId="0" xfId="7" applyNumberFormat="1" applyFont="1" applyFill="1" applyAlignment="1" applyProtection="1">
      <alignment horizontal="left" vertical="center"/>
      <protection locked="0"/>
    </xf>
    <xf numFmtId="4" fontId="5" fillId="0" borderId="0" xfId="6" applyNumberFormat="1" applyFont="1" applyFill="1" applyAlignment="1" applyProtection="1">
      <alignment vertical="center" wrapText="1"/>
      <protection locked="0"/>
    </xf>
    <xf numFmtId="4" fontId="23" fillId="0" borderId="0" xfId="6" applyNumberFormat="1" applyFont="1" applyFill="1" applyAlignment="1" applyProtection="1">
      <alignment horizontal="right" vertical="center"/>
      <protection locked="0"/>
    </xf>
    <xf numFmtId="0" fontId="5" fillId="0" borderId="0" xfId="7" applyNumberFormat="1" applyFont="1" applyFill="1" applyAlignment="1" applyProtection="1">
      <alignment horizontal="center" vertical="center" wrapText="1"/>
      <protection locked="0"/>
    </xf>
    <xf numFmtId="0" fontId="0" fillId="0" borderId="0" xfId="6" applyFont="1" applyFill="1" applyAlignment="1"/>
    <xf numFmtId="0" fontId="0" fillId="0" borderId="2" xfId="6" applyFont="1" applyFill="1" applyBorder="1" applyAlignment="1">
      <alignment horizontal="center"/>
    </xf>
    <xf numFmtId="0" fontId="0" fillId="0" borderId="1" xfId="6" applyFont="1" applyFill="1" applyBorder="1" applyAlignment="1">
      <alignment horizontal="center"/>
    </xf>
    <xf numFmtId="0" fontId="25" fillId="0" borderId="0" xfId="6" applyFont="1" applyFill="1" applyAlignment="1"/>
    <xf numFmtId="0" fontId="21" fillId="0" borderId="0" xfId="6" applyFont="1" applyFill="1" applyAlignment="1">
      <alignment horizontal="center" vertical="center"/>
    </xf>
    <xf numFmtId="0" fontId="26" fillId="0" borderId="0" xfId="6" applyFont="1" applyFill="1" applyAlignment="1"/>
    <xf numFmtId="0" fontId="27" fillId="0" borderId="0" xfId="6" applyFont="1" applyFill="1" applyAlignment="1" applyProtection="1">
      <alignment horizontal="center" vertical="center"/>
      <protection locked="0"/>
    </xf>
    <xf numFmtId="168" fontId="27" fillId="0" borderId="0" xfId="6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28" fillId="7" borderId="0" xfId="0" applyFont="1" applyFill="1"/>
    <xf numFmtId="0" fontId="28" fillId="7" borderId="0" xfId="0" applyFont="1" applyFill="1" applyAlignment="1">
      <alignment horizontal="center"/>
    </xf>
    <xf numFmtId="0" fontId="0" fillId="0" borderId="0" xfId="0" applyFill="1"/>
    <xf numFmtId="0" fontId="20" fillId="0" borderId="0" xfId="0" applyFont="1"/>
    <xf numFmtId="4" fontId="29" fillId="2" borderId="2" xfId="6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20" fillId="9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30" fillId="8" borderId="11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horizontal="center" vertical="center" wrapText="1"/>
    </xf>
    <xf numFmtId="0" fontId="30" fillId="8" borderId="7" xfId="0" applyFont="1" applyFill="1" applyBorder="1" applyAlignment="1">
      <alignment horizontal="center" vertical="center" wrapText="1"/>
    </xf>
    <xf numFmtId="14" fontId="39" fillId="0" borderId="0" xfId="0" applyNumberFormat="1" applyFont="1" applyAlignment="1">
      <alignment horizontal="center" vertical="center" wrapText="1"/>
    </xf>
    <xf numFmtId="14" fontId="30" fillId="8" borderId="7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0" applyNumberFormat="1"/>
    <xf numFmtId="169" fontId="0" fillId="0" borderId="0" xfId="0" applyNumberFormat="1"/>
    <xf numFmtId="0" fontId="4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Fill="1" applyBorder="1"/>
    <xf numFmtId="165" fontId="0" fillId="0" borderId="0" xfId="0" applyNumberFormat="1" applyFill="1" applyBorder="1"/>
    <xf numFmtId="165" fontId="9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4" fontId="13" fillId="2" borderId="21" xfId="6" applyNumberFormat="1" applyFont="1" applyFill="1" applyBorder="1" applyAlignment="1" applyProtection="1">
      <alignment horizontal="left" vertical="center" wrapText="1"/>
      <protection locked="0"/>
    </xf>
    <xf numFmtId="4" fontId="13" fillId="2" borderId="22" xfId="6" applyNumberFormat="1" applyFont="1" applyFill="1" applyBorder="1" applyAlignment="1" applyProtection="1">
      <alignment horizontal="left" vertical="center" wrapText="1"/>
      <protection locked="0"/>
    </xf>
    <xf numFmtId="0" fontId="47" fillId="0" borderId="0" xfId="0" applyFont="1" applyFill="1" applyBorder="1" applyAlignment="1">
      <alignment horizontal="left" vertical="center" wrapText="1"/>
    </xf>
    <xf numFmtId="0" fontId="30" fillId="8" borderId="11" xfId="0" applyFont="1" applyFill="1" applyBorder="1" applyAlignment="1">
      <alignment horizontal="center" vertical="center" wrapText="1"/>
    </xf>
    <xf numFmtId="0" fontId="48" fillId="0" borderId="0" xfId="0" applyFont="1"/>
    <xf numFmtId="0" fontId="45" fillId="0" borderId="0" xfId="0" applyFont="1" applyBorder="1" applyAlignment="1">
      <alignment horizontal="center" vertical="center" wrapText="1"/>
    </xf>
    <xf numFmtId="0" fontId="53" fillId="0" borderId="0" xfId="0" applyFont="1"/>
    <xf numFmtId="165" fontId="9" fillId="11" borderId="2" xfId="0" applyNumberFormat="1" applyFont="1" applyFill="1" applyBorder="1" applyAlignment="1">
      <alignment horizontal="center" vertical="center" wrapText="1"/>
    </xf>
    <xf numFmtId="165" fontId="9" fillId="12" borderId="2" xfId="0" applyNumberFormat="1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left" vertical="center" wrapText="1"/>
    </xf>
    <xf numFmtId="0" fontId="20" fillId="14" borderId="11" xfId="0" applyFont="1" applyFill="1" applyBorder="1" applyAlignment="1">
      <alignment horizontal="left" vertical="center" wrapText="1"/>
    </xf>
    <xf numFmtId="0" fontId="20" fillId="14" borderId="11" xfId="0" applyFont="1" applyFill="1" applyBorder="1" applyAlignment="1">
      <alignment horizontal="center" vertical="center" wrapText="1"/>
    </xf>
    <xf numFmtId="49" fontId="20" fillId="14" borderId="11" xfId="0" applyNumberFormat="1" applyFont="1" applyFill="1" applyBorder="1" applyAlignment="1">
      <alignment horizontal="left" vertical="center" wrapText="1"/>
    </xf>
    <xf numFmtId="165" fontId="9" fillId="15" borderId="2" xfId="0" applyNumberFormat="1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 wrapText="1"/>
    </xf>
    <xf numFmtId="166" fontId="9" fillId="15" borderId="2" xfId="0" applyNumberFormat="1" applyFont="1" applyFill="1" applyBorder="1" applyAlignment="1">
      <alignment horizontal="center" vertical="center" wrapText="1"/>
    </xf>
    <xf numFmtId="2" fontId="9" fillId="15" borderId="2" xfId="0" applyNumberFormat="1" applyFont="1" applyFill="1" applyBorder="1" applyAlignment="1">
      <alignment horizontal="center" vertical="center" wrapText="1"/>
    </xf>
    <xf numFmtId="0" fontId="46" fillId="0" borderId="0" xfId="0" applyFont="1" applyBorder="1" applyAlignment="1">
      <alignment vertical="center" wrapText="1"/>
    </xf>
    <xf numFmtId="14" fontId="20" fillId="14" borderId="11" xfId="0" applyNumberFormat="1" applyFont="1" applyFill="1" applyBorder="1" applyAlignment="1">
      <alignment horizontal="left" vertical="center" wrapText="1"/>
    </xf>
    <xf numFmtId="165" fontId="9" fillId="1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30" fillId="8" borderId="12" xfId="0" applyFont="1" applyFill="1" applyBorder="1" applyAlignment="1">
      <alignment horizontal="left" vertical="center" wrapText="1"/>
    </xf>
    <xf numFmtId="0" fontId="30" fillId="8" borderId="13" xfId="0" applyFont="1" applyFill="1" applyBorder="1" applyAlignment="1">
      <alignment horizontal="left" vertical="center" wrapText="1"/>
    </xf>
    <xf numFmtId="0" fontId="31" fillId="14" borderId="12" xfId="0" applyFont="1" applyFill="1" applyBorder="1" applyAlignment="1">
      <alignment horizontal="center" vertical="center" wrapText="1"/>
    </xf>
    <xf numFmtId="0" fontId="31" fillId="14" borderId="14" xfId="0" applyFont="1" applyFill="1" applyBorder="1" applyAlignment="1">
      <alignment horizontal="center" vertical="center" wrapText="1"/>
    </xf>
    <xf numFmtId="0" fontId="31" fillId="14" borderId="13" xfId="0" applyFont="1" applyFill="1" applyBorder="1" applyAlignment="1">
      <alignment horizontal="center" vertical="center" wrapText="1"/>
    </xf>
    <xf numFmtId="49" fontId="31" fillId="14" borderId="12" xfId="0" applyNumberFormat="1" applyFont="1" applyFill="1" applyBorder="1" applyAlignment="1">
      <alignment horizontal="center" vertical="center" wrapText="1"/>
    </xf>
    <xf numFmtId="49" fontId="31" fillId="14" borderId="14" xfId="0" applyNumberFormat="1" applyFont="1" applyFill="1" applyBorder="1" applyAlignment="1">
      <alignment horizontal="center" vertical="center" wrapText="1"/>
    </xf>
    <xf numFmtId="49" fontId="31" fillId="14" borderId="13" xfId="0" applyNumberFormat="1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left" vertical="center" wrapText="1"/>
    </xf>
    <xf numFmtId="0" fontId="21" fillId="12" borderId="13" xfId="0" applyFont="1" applyFill="1" applyBorder="1" applyAlignment="1">
      <alignment horizontal="left" vertical="center" wrapText="1"/>
    </xf>
    <xf numFmtId="0" fontId="52" fillId="0" borderId="15" xfId="0" applyFont="1" applyBorder="1" applyAlignment="1">
      <alignment horizontal="left" vertical="center" wrapText="1"/>
    </xf>
    <xf numFmtId="0" fontId="33" fillId="10" borderId="12" xfId="0" applyFont="1" applyFill="1" applyBorder="1" applyAlignment="1">
      <alignment horizontal="center" vertical="center" wrapText="1"/>
    </xf>
    <xf numFmtId="0" fontId="33" fillId="10" borderId="14" xfId="0" applyFont="1" applyFill="1" applyBorder="1" applyAlignment="1">
      <alignment horizontal="center" vertical="center" wrapText="1"/>
    </xf>
    <xf numFmtId="0" fontId="33" fillId="10" borderId="13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30" fillId="12" borderId="12" xfId="0" applyFont="1" applyFill="1" applyBorder="1" applyAlignment="1">
      <alignment horizontal="left" vertical="center" wrapText="1"/>
    </xf>
    <xf numFmtId="0" fontId="30" fillId="12" borderId="14" xfId="0" applyFont="1" applyFill="1" applyBorder="1" applyAlignment="1">
      <alignment horizontal="left" vertical="center" wrapText="1"/>
    </xf>
    <xf numFmtId="0" fontId="30" fillId="12" borderId="13" xfId="0" applyFont="1" applyFill="1" applyBorder="1" applyAlignment="1">
      <alignment horizontal="left" vertical="center" wrapText="1"/>
    </xf>
    <xf numFmtId="0" fontId="30" fillId="8" borderId="14" xfId="0" applyFont="1" applyFill="1" applyBorder="1" applyAlignment="1">
      <alignment horizontal="left" vertical="center" wrapText="1"/>
    </xf>
    <xf numFmtId="0" fontId="44" fillId="10" borderId="16" xfId="0" applyFont="1" applyFill="1" applyBorder="1" applyAlignment="1">
      <alignment vertical="center" wrapText="1"/>
    </xf>
    <xf numFmtId="0" fontId="44" fillId="10" borderId="0" xfId="0" applyFont="1" applyFill="1" applyBorder="1" applyAlignment="1">
      <alignment vertical="center" wrapText="1"/>
    </xf>
    <xf numFmtId="0" fontId="46" fillId="0" borderId="24" xfId="0" applyFont="1" applyBorder="1" applyAlignment="1">
      <alignment horizontal="center" vertical="center" wrapText="1"/>
    </xf>
    <xf numFmtId="0" fontId="30" fillId="12" borderId="24" xfId="0" applyFont="1" applyFill="1" applyBorder="1" applyAlignment="1">
      <alignment horizontal="left" vertical="center" wrapText="1"/>
    </xf>
    <xf numFmtId="4" fontId="11" fillId="0" borderId="0" xfId="6" applyNumberFormat="1" applyFont="1" applyFill="1" applyBorder="1" applyAlignment="1" applyProtection="1">
      <alignment horizontal="left" vertical="center"/>
      <protection locked="0"/>
    </xf>
    <xf numFmtId="4" fontId="10" fillId="4" borderId="21" xfId="6" applyNumberFormat="1" applyFont="1" applyFill="1" applyBorder="1" applyAlignment="1" applyProtection="1">
      <alignment horizontal="center" vertical="center"/>
      <protection locked="0"/>
    </xf>
    <xf numFmtId="4" fontId="10" fillId="4" borderId="23" xfId="6" applyNumberFormat="1" applyFont="1" applyFill="1" applyBorder="1" applyAlignment="1" applyProtection="1">
      <alignment horizontal="center" vertical="center"/>
      <protection locked="0"/>
    </xf>
    <xf numFmtId="4" fontId="10" fillId="4" borderId="22" xfId="6" applyNumberFormat="1" applyFont="1" applyFill="1" applyBorder="1" applyAlignment="1" applyProtection="1">
      <alignment horizontal="center" vertical="center"/>
      <protection locked="0"/>
    </xf>
    <xf numFmtId="4" fontId="13" fillId="2" borderId="21" xfId="6" applyNumberFormat="1" applyFont="1" applyFill="1" applyBorder="1" applyAlignment="1" applyProtection="1">
      <alignment horizontal="left" vertical="center" wrapText="1"/>
      <protection locked="0"/>
    </xf>
    <xf numFmtId="4" fontId="13" fillId="2" borderId="22" xfId="6" applyNumberFormat="1" applyFont="1" applyFill="1" applyBorder="1" applyAlignment="1" applyProtection="1">
      <alignment horizontal="left" vertical="center" wrapText="1"/>
      <protection locked="0"/>
    </xf>
    <xf numFmtId="4" fontId="10" fillId="2" borderId="21" xfId="6" applyNumberFormat="1" applyFont="1" applyFill="1" applyBorder="1" applyAlignment="1" applyProtection="1">
      <alignment horizontal="left" vertical="center"/>
      <protection locked="0"/>
    </xf>
    <xf numFmtId="4" fontId="10" fillId="2" borderId="22" xfId="6" applyNumberFormat="1" applyFont="1" applyFill="1" applyBorder="1" applyAlignment="1" applyProtection="1">
      <alignment horizontal="left" vertical="center"/>
      <protection locked="0"/>
    </xf>
    <xf numFmtId="4" fontId="10" fillId="0" borderId="21" xfId="6" applyNumberFormat="1" applyFont="1" applyFill="1" applyBorder="1" applyAlignment="1" applyProtection="1">
      <alignment horizontal="left" vertical="center"/>
      <protection locked="0"/>
    </xf>
    <xf numFmtId="4" fontId="10" fillId="0" borderId="22" xfId="6" applyNumberFormat="1" applyFont="1" applyFill="1" applyBorder="1" applyAlignment="1" applyProtection="1">
      <alignment horizontal="left" vertical="center"/>
      <protection locked="0"/>
    </xf>
    <xf numFmtId="4" fontId="14" fillId="2" borderId="21" xfId="6" applyNumberFormat="1" applyFont="1" applyFill="1" applyBorder="1" applyAlignment="1" applyProtection="1">
      <alignment horizontal="left" vertical="center" wrapText="1"/>
      <protection locked="0"/>
    </xf>
    <xf numFmtId="4" fontId="14" fillId="2" borderId="22" xfId="6" applyNumberFormat="1" applyFont="1" applyFill="1" applyBorder="1" applyAlignment="1" applyProtection="1">
      <alignment horizontal="left" vertical="center" wrapText="1"/>
      <protection locked="0"/>
    </xf>
    <xf numFmtId="4" fontId="10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33" fillId="10" borderId="12" xfId="0" applyFont="1" applyFill="1" applyBorder="1" applyAlignment="1">
      <alignment horizontal="left" vertical="center" wrapText="1"/>
    </xf>
    <xf numFmtId="0" fontId="33" fillId="10" borderId="14" xfId="0" applyFont="1" applyFill="1" applyBorder="1" applyAlignment="1">
      <alignment horizontal="left" vertical="center" wrapText="1"/>
    </xf>
    <xf numFmtId="0" fontId="33" fillId="10" borderId="13" xfId="0" applyFont="1" applyFill="1" applyBorder="1" applyAlignment="1">
      <alignment horizontal="left" vertical="center" wrapText="1"/>
    </xf>
    <xf numFmtId="0" fontId="29" fillId="12" borderId="21" xfId="0" applyFont="1" applyFill="1" applyBorder="1" applyAlignment="1">
      <alignment horizontal="left"/>
    </xf>
    <xf numFmtId="0" fontId="29" fillId="12" borderId="23" xfId="0" applyFont="1" applyFill="1" applyBorder="1" applyAlignment="1">
      <alignment horizontal="left"/>
    </xf>
    <xf numFmtId="0" fontId="29" fillId="12" borderId="22" xfId="0" applyFont="1" applyFill="1" applyBorder="1" applyAlignment="1">
      <alignment horizontal="left"/>
    </xf>
    <xf numFmtId="49" fontId="29" fillId="12" borderId="21" xfId="0" applyNumberFormat="1" applyFont="1" applyFill="1" applyBorder="1" applyAlignment="1">
      <alignment horizontal="left"/>
    </xf>
    <xf numFmtId="49" fontId="21" fillId="12" borderId="12" xfId="0" applyNumberFormat="1" applyFont="1" applyFill="1" applyBorder="1" applyAlignment="1">
      <alignment horizontal="left" vertical="center" wrapText="1"/>
    </xf>
    <xf numFmtId="0" fontId="46" fillId="0" borderId="25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34" fillId="10" borderId="12" xfId="0" applyFont="1" applyFill="1" applyBorder="1" applyAlignment="1">
      <alignment horizontal="center" vertical="center" wrapText="1"/>
    </xf>
    <xf numFmtId="0" fontId="34" fillId="10" borderId="14" xfId="0" applyFont="1" applyFill="1" applyBorder="1" applyAlignment="1">
      <alignment horizontal="center" vertical="center" wrapText="1"/>
    </xf>
    <xf numFmtId="0" fontId="34" fillId="10" borderId="13" xfId="0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1" fillId="12" borderId="12" xfId="0" applyFont="1" applyFill="1" applyBorder="1" applyAlignment="1">
      <alignment horizontal="left" vertical="center" wrapText="1"/>
    </xf>
    <xf numFmtId="0" fontId="31" fillId="12" borderId="14" xfId="0" applyFont="1" applyFill="1" applyBorder="1" applyAlignment="1">
      <alignment horizontal="left" vertical="center" wrapText="1"/>
    </xf>
    <xf numFmtId="0" fontId="31" fillId="12" borderId="13" xfId="0" applyFont="1" applyFill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42" fillId="0" borderId="15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left" vertical="center" wrapText="1"/>
    </xf>
    <xf numFmtId="0" fontId="37" fillId="0" borderId="10" xfId="0" applyFont="1" applyBorder="1" applyAlignment="1">
      <alignment horizontal="left" vertical="center" wrapText="1"/>
    </xf>
    <xf numFmtId="0" fontId="37" fillId="0" borderId="9" xfId="0" applyFont="1" applyBorder="1" applyAlignment="1">
      <alignment horizontal="left" vertical="center" wrapText="1"/>
    </xf>
    <xf numFmtId="0" fontId="37" fillId="0" borderId="16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37" fillId="0" borderId="17" xfId="0" applyFont="1" applyBorder="1" applyAlignment="1">
      <alignment horizontal="left" vertical="center" wrapText="1"/>
    </xf>
    <xf numFmtId="0" fontId="37" fillId="0" borderId="18" xfId="0" applyFont="1" applyBorder="1" applyAlignment="1">
      <alignment horizontal="left" vertical="center" wrapText="1"/>
    </xf>
    <xf numFmtId="0" fontId="37" fillId="0" borderId="15" xfId="0" applyFont="1" applyBorder="1" applyAlignment="1">
      <alignment horizontal="left" vertical="center" wrapText="1"/>
    </xf>
    <xf numFmtId="0" fontId="37" fillId="0" borderId="19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52" fillId="0" borderId="0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13" fillId="0" borderId="2" xfId="6" applyFont="1" applyFill="1" applyBorder="1" applyAlignment="1">
      <alignment horizontal="center" vertical="center"/>
    </xf>
    <xf numFmtId="0" fontId="0" fillId="0" borderId="2" xfId="0" applyFill="1" applyBorder="1"/>
    <xf numFmtId="0" fontId="10" fillId="0" borderId="2" xfId="0" applyFont="1" applyFill="1" applyBorder="1" applyAlignment="1">
      <alignment horizontal="left" vertical="center"/>
    </xf>
  </cellXfs>
  <cellStyles count="10">
    <cellStyle name="Euro" xfId="1"/>
    <cellStyle name="Excel Built-in Normal" xfId="2"/>
    <cellStyle name="Heading" xfId="3"/>
    <cellStyle name="Heading1" xfId="4"/>
    <cellStyle name="Monétaire 2" xfId="5"/>
    <cellStyle name="Normal" xfId="0" builtinId="0" customBuiltin="1"/>
    <cellStyle name="Normal 2" xfId="6"/>
    <cellStyle name="Pourcentage 2" xfId="7"/>
    <cellStyle name="Result" xfId="8"/>
    <cellStyle name="Result2" xfId="9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pivotCacheDefinition" Target="pivotCache/pivotCacheDefinition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pivotCacheDefinition" Target="pivotCache/pivotCacheDefinition4.xml"/><Relationship Id="rId33" Type="http://schemas.openxmlformats.org/officeDocument/2006/relationships/pivotCacheDefinition" Target="pivotCache/pivotCacheDefinition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pivotCacheDefinition" Target="pivotCache/pivotCacheDefinition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3.xml"/><Relationship Id="rId32" Type="http://schemas.openxmlformats.org/officeDocument/2006/relationships/pivotCacheDefinition" Target="pivotCache/pivotCacheDefinition1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2.xml"/><Relationship Id="rId28" Type="http://schemas.openxmlformats.org/officeDocument/2006/relationships/pivotCacheDefinition" Target="pivotCache/pivotCacheDefinition7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pivotCacheDefinition" Target="pivotCache/pivotCacheDefinition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1.xml"/><Relationship Id="rId27" Type="http://schemas.openxmlformats.org/officeDocument/2006/relationships/pivotCacheDefinition" Target="pivotCache/pivotCacheDefinition6.xml"/><Relationship Id="rId30" Type="http://schemas.openxmlformats.org/officeDocument/2006/relationships/pivotCacheDefinition" Target="pivotCache/pivotCacheDefinition9.xml"/><Relationship Id="rId35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1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0.xml"/></Relationships>
</file>

<file path=xl/pivotCache/_rels/pivotCacheDefinition1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1.xml"/></Relationships>
</file>

<file path=xl/pivotCache/_rels/pivotCacheDefinition1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2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ESTIRI Manel" refreshedDate="45749.472432060182" createdVersion="6" refreshedVersion="6" minRefreshableVersion="3" recordCount="142">
  <cacheSource type="worksheet">
    <worksheetSource ref="B22:D164" sheet="ANNEXE 6 Agent 4 Temps passé"/>
  </cacheSource>
  <cacheFields count="3">
    <cacheField name="Temps passé en jours (1 - 0,5 - 0,1..)" numFmtId="0">
      <sharedItems containsNonDate="0" containsString="0" containsBlank="1"/>
    </cacheField>
    <cacheField name="Libellé action (saisi bouton)" numFmtId="0">
      <sharedItems containsNonDate="0" containsString="0" containsBlank="1" count="1">
        <m/>
      </sharedItems>
    </cacheField>
    <cacheField name="Volet  (saisi bouton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r:id="rId1" refreshedBy="MESTIRI Manel" refreshedDate="45749.476492708331" createdVersion="6" refreshedVersion="6" minRefreshableVersion="3" recordCount="142">
  <cacheSource type="worksheet">
    <worksheetSource ref="B22:D164" sheet="ANNEXE 6 Agent 3 Temps passé"/>
  </cacheSource>
  <cacheFields count="3">
    <cacheField name="Temps passé en jours (1 - 0,5 - 0,1..)" numFmtId="0">
      <sharedItems containsString="0" containsBlank="1" containsNumber="1" containsInteger="1" minValue="12" maxValue="12"/>
    </cacheField>
    <cacheField name="Libellé action (saisi bouton)" numFmtId="0">
      <sharedItems containsBlank="1" count="2">
        <s v="A2 – Mobilisation et communication sur le projet en vue de recruter des agriculteurs porteurs de projets de plantation,"/>
        <m/>
      </sharedItems>
    </cacheField>
    <cacheField name="Volet  (saisi bouton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r:id="rId1" refreshedBy="MESTIRI Manel" refreshedDate="45749.478500347221" createdVersion="6" refreshedVersion="6" minRefreshableVersion="3" recordCount="142">
  <cacheSource type="worksheet">
    <worksheetSource ref="B22:D164" sheet="ANNEXE 6 Agent 12 Temps passé"/>
  </cacheSource>
  <cacheFields count="3">
    <cacheField name="Temps passé en jours (1 - 0,5 - 0,1..)" numFmtId="0">
      <sharedItems containsNonDate="0" containsString="0" containsBlank="1"/>
    </cacheField>
    <cacheField name="Libellé action (saisi bouton)" numFmtId="0">
      <sharedItems containsNonDate="0" containsBlank="1" count="2">
        <m/>
        <s v="A2 – Mobilisation et communication sur le projet en vue de recruter des agriculteurs porteurs de projets de plantation," u="1"/>
      </sharedItems>
    </cacheField>
    <cacheField name="Volet  (saisi bouton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r:id="rId1" refreshedBy="MESTIRI Manel" refreshedDate="45749.480103125003" createdVersion="4" refreshedVersion="6" minRefreshableVersion="3" recordCount="142">
  <cacheSource type="worksheet">
    <worksheetSource ref="A23:G165" sheet="ANNEXE 6 Agent 1 Temps passé"/>
  </cacheSource>
  <cacheFields count="7">
    <cacheField name="Date" numFmtId="14">
      <sharedItems containsNonDate="0" containsString="0" containsBlank="1"/>
    </cacheField>
    <cacheField name="Temps passé en jours (1 - 0,5 - 0,1..)" numFmtId="0">
      <sharedItems containsNonDate="0" containsString="0" containsBlank="1"/>
    </cacheField>
    <cacheField name="Libellé action (saisi bouton)" numFmtId="0">
      <sharedItems containsNonDate="0" containsBlank="1" count="8">
        <m/>
        <s v="A2-Diffusion de l’information sur le programme « Plantons des haies et mobilisation des agriculteurs" u="1"/>
        <s v="C2 – Réalisation d’une couche SIG avec les projets de plantations réalisés" u="1"/>
        <s v="A2 – Mobilisation et communication sur le projet en vue de recruter des agriculteurs porteurs de projets de plantation," u="1"/>
        <s v="B2-Appui sur les dossiers d’aides des agriculteurs" u="1"/>
        <s v="A1- Sensibilisation et communication collective à l’intérêt des haies et de l’agroforesterie auprès des agriculteurs," u="1"/>
        <s v="A5 – Autres (à préciser dans commentaires)" u="1"/>
        <s v="A3 – Mobilisation individuelle agricole " u="1"/>
      </sharedItems>
    </cacheField>
    <cacheField name="Volet " numFmtId="0">
      <sharedItems containsNonDate="0" containsString="0" containsBlank="1"/>
    </cacheField>
    <cacheField name="Description de l’activité" numFmtId="0">
      <sharedItems containsNonDate="0" containsString="0" containsBlank="1"/>
    </cacheField>
    <cacheField name="Justificatifs* de réalisation de l’action (supports de présentation, feuilles d’émargement, articles, courriers, invitations,attestation de formation ,invitation conférences webinaire...)" numFmtId="0">
      <sharedItems containsNonDate="0" containsString="0" containsBlank="1"/>
    </cacheField>
    <cacheField name="Déplacement terrain _x000a_(oui / non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ESTIRI Manel" refreshedDate="45749.472509375002" createdVersion="6" refreshedVersion="6" minRefreshableVersion="3" recordCount="142">
  <cacheSource type="worksheet">
    <worksheetSource ref="B22:D164" sheet="ANNEXE 6 Agent 5 Temps passé"/>
  </cacheSource>
  <cacheFields count="3">
    <cacheField name="Temps passé en jours (1 - 0,5 - 0,1..)" numFmtId="0">
      <sharedItems containsNonDate="0" containsString="0" containsBlank="1"/>
    </cacheField>
    <cacheField name="Libellé action (saisi bouton)" numFmtId="0">
      <sharedItems containsNonDate="0" containsString="0" containsBlank="1" count="1">
        <m/>
      </sharedItems>
    </cacheField>
    <cacheField name="Volet  (saisi bouton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ESTIRI Manel" refreshedDate="45749.473599305558" createdVersion="6" refreshedVersion="6" minRefreshableVersion="3" recordCount="142">
  <cacheSource type="worksheet">
    <worksheetSource ref="B22:D164" sheet="ANNEXE 6 Agent 11 Temps passé"/>
  </cacheSource>
  <cacheFields count="3">
    <cacheField name="Temps passé en jours (1 - 0,5 - 0,1..)" numFmtId="0">
      <sharedItems containsString="0" containsBlank="1" containsNumber="1" containsInteger="1" minValue="12" maxValue="12"/>
    </cacheField>
    <cacheField name="Libellé action (saisi bouton)" numFmtId="0">
      <sharedItems containsBlank="1" count="3">
        <s v="A2 – Mobilisation et communication sur le projet en vue de recruter des agriculteurs porteurs de projets de plantation,"/>
        <m/>
        <s v="A3 – Mobilisation individuelle agricole " u="1"/>
      </sharedItems>
    </cacheField>
    <cacheField name="Volet  (saisi bouton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MESTIRI Manel" refreshedDate="45749.473812152777" createdVersion="6" refreshedVersion="6" minRefreshableVersion="3" recordCount="142">
  <cacheSource type="worksheet">
    <worksheetSource ref="B22:D164" sheet="ANNEXE 6 Agent 10 Temps passé"/>
  </cacheSource>
  <cacheFields count="3">
    <cacheField name="Temps passé en jours (1 - 0,5 - 0,1..)" numFmtId="0">
      <sharedItems containsString="0" containsBlank="1" containsNumber="1" containsInteger="1" minValue="12" maxValue="12"/>
    </cacheField>
    <cacheField name="Libellé action (saisi bouton)" numFmtId="0">
      <sharedItems containsBlank="1" count="2">
        <s v="A3 – Mobilisation individuelle agricole "/>
        <m/>
      </sharedItems>
    </cacheField>
    <cacheField name="Volet  (saisi bouton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MESTIRI Manel" refreshedDate="45749.474023379633" createdVersion="6" refreshedVersion="6" minRefreshableVersion="3" recordCount="142">
  <cacheSource type="worksheet">
    <worksheetSource ref="B22:D164" sheet="ANNEXE 6 Agent 9 Temps passé"/>
  </cacheSource>
  <cacheFields count="3">
    <cacheField name="Temps passé en jours (1 - 0,5 - 0,1..)" numFmtId="0">
      <sharedItems containsString="0" containsBlank="1" containsNumber="1" containsInteger="1" minValue="12" maxValue="12"/>
    </cacheField>
    <cacheField name="Libellé action (saisi bouton)" numFmtId="0">
      <sharedItems containsBlank="1" count="2">
        <s v="A5 – Autres (à préciser dans commentaires)"/>
        <m/>
      </sharedItems>
    </cacheField>
    <cacheField name="Volet  (saisi bouton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MESTIRI Manel" refreshedDate="45749.47464803241" createdVersion="6" refreshedVersion="6" minRefreshableVersion="3" recordCount="142">
  <cacheSource type="worksheet">
    <worksheetSource ref="B22:D164" sheet="ANNEXE 6 Agent 8 Temps passé"/>
  </cacheSource>
  <cacheFields count="3">
    <cacheField name="Temps passé en jours (1 - 0,5 - 0,1..)" numFmtId="0">
      <sharedItems containsString="0" containsBlank="1" containsNumber="1" containsInteger="1" minValue="12" maxValue="12"/>
    </cacheField>
    <cacheField name="Libellé action (saisi bouton)" numFmtId="0">
      <sharedItems containsBlank="1" count="2">
        <s v="B3 – Accompagnement vers la labellisation"/>
        <m/>
      </sharedItems>
    </cacheField>
    <cacheField name="Volet  (saisi bouton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r:id="rId1" refreshedBy="MESTIRI Manel" refreshedDate="45749.474814583336" createdVersion="6" refreshedVersion="6" minRefreshableVersion="3" recordCount="142">
  <cacheSource type="worksheet">
    <worksheetSource ref="B22:D164" sheet="ANNEXE 6 Agent 7 Temps passé"/>
  </cacheSource>
  <cacheFields count="3">
    <cacheField name="Temps passé en jours (1 - 0,5 - 0,1..)" numFmtId="0">
      <sharedItems containsString="0" containsBlank="1" containsNumber="1" containsInteger="1" minValue="12" maxValue="12"/>
    </cacheField>
    <cacheField name="Libellé action (saisi bouton)" numFmtId="0">
      <sharedItems containsBlank="1" count="2">
        <s v="A4 – Animation territoriale visant la plantation de haies en réponse à un enjeu territorial"/>
        <m/>
      </sharedItems>
    </cacheField>
    <cacheField name="Volet  (saisi bouton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r:id="rId1" refreshedBy="MESTIRI Manel" refreshedDate="45749.475057986114" createdVersion="6" refreshedVersion="6" minRefreshableVersion="3" recordCount="142">
  <cacheSource type="worksheet">
    <worksheetSource ref="B22:D164" sheet="ANNEXE 6 Agent 6 Temps passé"/>
  </cacheSource>
  <cacheFields count="3">
    <cacheField name="Temps passé en jours (1 - 0,5 - 0,1..)" numFmtId="0">
      <sharedItems containsString="0" containsBlank="1" containsNumber="1" containsInteger="1" minValue="12" maxValue="12"/>
    </cacheField>
    <cacheField name="Libellé action (saisi bouton)" numFmtId="0">
      <sharedItems containsBlank="1" count="3">
        <s v="B1 – Information et formation collective des agriculteurs sur l’exploitation et la valorisation de la haie ou du système agroforestier"/>
        <m/>
        <s v="B3 – Accompagnement vers la labellisation" u="1"/>
      </sharedItems>
    </cacheField>
    <cacheField name="Volet  (saisi bouton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r:id="rId1" refreshedBy="MESTIRI Manel" refreshedDate="45749.476108796298" createdVersion="6" refreshedVersion="6" minRefreshableVersion="3" recordCount="142">
  <cacheSource type="worksheet">
    <worksheetSource ref="B22:D164" sheet="ANNEXE 6 Agent 2 Temps passé"/>
  </cacheSource>
  <cacheFields count="3">
    <cacheField name="Temps passé en jours (1 - 0,5 - 0,1..)" numFmtId="0">
      <sharedItems containsString="0" containsBlank="1" containsNumber="1" containsInteger="1" minValue="12" maxValue="12"/>
    </cacheField>
    <cacheField name="Libellé action (saisi bouton)" numFmtId="0">
      <sharedItems containsBlank="1" count="2">
        <s v="A2 – Mobilisation et communication sur le projet en vue de recruter des agriculteurs porteurs de projets de plantation,"/>
        <m/>
      </sharedItems>
    </cacheField>
    <cacheField name="Volet  (saisi bouton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"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count="142">
  <r>
    <n v="12"/>
    <x v="0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</pivotCacheRecords>
</file>

<file path=xl/pivotCache/pivotCacheRecords11.xml><?xml version="1.0" encoding="utf-8"?>
<pivotCacheRecords xmlns="http://schemas.openxmlformats.org/spreadsheetml/2006/main" xmlns:r="http://schemas.openxmlformats.org/officeDocument/2006/relationships" count="142"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</pivotCacheRecords>
</file>

<file path=xl/pivotCache/pivotCacheRecords12.xml><?xml version="1.0" encoding="utf-8"?>
<pivotCacheRecords xmlns="http://schemas.openxmlformats.org/spreadsheetml/2006/main" xmlns:r="http://schemas.openxmlformats.org/officeDocument/2006/relationships" count="142"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  <r>
    <m/>
    <m/>
    <x v="0"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2"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  <r>
    <m/>
    <x v="0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42">
  <r>
    <n v="12"/>
    <x v="0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42">
  <r>
    <n v="12"/>
    <x v="0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42">
  <r>
    <n v="12"/>
    <x v="0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142">
  <r>
    <n v="12"/>
    <x v="0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142">
  <r>
    <n v="12"/>
    <x v="0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count="142">
  <r>
    <n v="12"/>
    <x v="0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count="142">
  <r>
    <n v="12"/>
    <x v="0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  <r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name="Tableau croisé dynamique1" cacheId="11" applyNumberFormats="0" applyBorderFormats="0" applyFontFormats="0" applyPatternFormats="0" applyAlignmentFormats="0" applyWidthHeightFormats="1" dataCaption="Valeurs" updatedVersion="6" minRefreshableVersion="3" useAutoFormatting="1" itemPrintTitles="1" createdVersion="4" indent="0" outline="1" outlineData="1" multipleFieldFilters="0">
  <location ref="K4:L6" firstHeaderRow="1" firstDataRow="1" firstDataCol="1"/>
  <pivotFields count="7">
    <pivotField showAll="0"/>
    <pivotField dataField="1" showAll="0"/>
    <pivotField axis="axisRow" showAll="0">
      <items count="9">
        <item m="1" x="1"/>
        <item x="0"/>
        <item m="1" x="7"/>
        <item m="1" x="2"/>
        <item m="1" x="6"/>
        <item m="1" x="5"/>
        <item m="1" x="3"/>
        <item m="1" x="4"/>
        <item t="default"/>
      </items>
    </pivotField>
    <pivotField showAll="0" defaultSubtotal="0"/>
    <pivotField showAll="0"/>
    <pivotField showAll="0" defaultSubtotal="0"/>
    <pivotField showAll="0" defaultSubtotal="0"/>
  </pivotFields>
  <rowFields count="1">
    <field x="2"/>
  </rowFields>
  <rowItems count="2">
    <i>
      <x v="1"/>
    </i>
    <i t="grand">
      <x/>
    </i>
  </rowItems>
  <colItems count="1">
    <i/>
  </colItems>
  <dataFields count="1">
    <dataField name="Somme de Temps passé en jours (1 - 0,5 - 0,1..)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Tableau croisé dynamique7" cacheId="3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L3:M6" firstHeaderRow="1" firstDataRow="1" firstDataCol="1"/>
  <pivotFields count="3">
    <pivotField dataField="1" showAll="0"/>
    <pivotField axis="axisRow" showAll="0">
      <items count="3">
        <item x="1"/>
        <item x="0"/>
        <item t="default"/>
      </items>
    </pivotField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Somme de Temps passé en jours (1 - 0,5 - 0,1..)" fld="0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Tableau croisé dynamique6" cacheId="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L3:M6" firstHeaderRow="1" firstDataRow="1" firstDataCol="1"/>
  <pivotFields count="3">
    <pivotField dataField="1" showAll="0"/>
    <pivotField axis="axisRow" showAll="0">
      <items count="4">
        <item x="1"/>
        <item m="1" x="2"/>
        <item x="0"/>
        <item t="default"/>
      </items>
    </pivotField>
    <pivotField showAll="0"/>
  </pivotFields>
  <rowFields count="1">
    <field x="1"/>
  </rowFields>
  <rowItems count="3">
    <i>
      <x/>
    </i>
    <i>
      <x v="2"/>
    </i>
    <i t="grand">
      <x/>
    </i>
  </rowItems>
  <colItems count="1">
    <i/>
  </colItems>
  <dataFields count="1">
    <dataField name="Somme de Temps passé en jours (1 - 0,5 - 0,1..)" fld="0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Tableau croisé dynamique5" cacheId="1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K3:L5" firstHeaderRow="1" firstDataRow="1" firstDataCol="1"/>
  <pivotFields count="3">
    <pivotField dataField="1" showAll="0"/>
    <pivotField axis="axisRow" showAll="0">
      <items count="3">
        <item x="0"/>
        <item m="1" x="1"/>
        <item t="default"/>
      </items>
    </pivotField>
    <pivotField showAll="0"/>
  </pivotFields>
  <rowFields count="1">
    <field x="1"/>
  </rowFields>
  <rowItems count="2">
    <i>
      <x/>
    </i>
    <i t="grand">
      <x/>
    </i>
  </rowItems>
  <colItems count="1">
    <i/>
  </colItems>
  <dataFields count="1">
    <dataField name="Somme de Temps passé en jours (1 - 0,5 - 0,1..)" fld="0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3" cacheId="8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K6:L9" firstHeaderRow="1" firstDataRow="1" firstDataCol="1"/>
  <pivotFields count="3">
    <pivotField dataField="1" showAll="0"/>
    <pivotField axis="axisRow" showAll="0">
      <items count="3">
        <item x="1"/>
        <item x="0"/>
        <item t="default"/>
      </items>
    </pivotField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Somme de Temps passé en jours (1 - 0,5 - 0,1..)2" fld="0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3" cacheId="9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K4:L7" firstHeaderRow="1" firstDataRow="1" firstDataCol="1"/>
  <pivotFields count="3">
    <pivotField dataField="1" showAll="0"/>
    <pivotField axis="axisRow" showAll="0">
      <items count="3">
        <item x="1"/>
        <item x="0"/>
        <item t="default"/>
      </items>
    </pivotField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Somme de Temps passé en jours (1 - 0,5 - 0,1..)" fld="0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eau croisé dynamique4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K5:L7" firstHeaderRow="1" firstDataRow="1" firstDataCol="1"/>
  <pivotFields count="3">
    <pivotField dataField="1" showAll="0"/>
    <pivotField axis="axisRow" showAll="0">
      <items count="2">
        <item x="0"/>
        <item t="default"/>
      </items>
    </pivotField>
    <pivotField showAll="0"/>
  </pivotFields>
  <rowFields count="1">
    <field x="1"/>
  </rowFields>
  <rowItems count="2">
    <i>
      <x/>
    </i>
    <i t="grand">
      <x/>
    </i>
  </rowItems>
  <colItems count="1">
    <i/>
  </colItems>
  <dataFields count="1">
    <dataField name="Somme de Temps passé en jours (1 - 0,5 - 0,1..)" fld="0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eau croisé dynamique2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L7:M9" firstHeaderRow="1" firstDataRow="1" firstDataCol="1"/>
  <pivotFields count="3">
    <pivotField dataField="1" showAll="0"/>
    <pivotField axis="axisRow" showAll="0">
      <items count="2">
        <item x="0"/>
        <item t="default"/>
      </items>
    </pivotField>
    <pivotField showAll="0"/>
  </pivotFields>
  <rowFields count="1">
    <field x="1"/>
  </rowFields>
  <rowItems count="2">
    <i>
      <x/>
    </i>
    <i t="grand">
      <x/>
    </i>
  </rowItems>
  <colItems count="1">
    <i/>
  </colItems>
  <dataFields count="1">
    <dataField name="Somme de Temps passé en jours (1 - 0,5 - 0,1..)" fld="0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eau croisé dynamique1" cacheId="7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K9:L12" firstHeaderRow="1" firstDataRow="1" firstDataCol="1"/>
  <pivotFields count="3">
    <pivotField dataField="1" showAll="0"/>
    <pivotField axis="axisRow" showAll="0">
      <items count="4">
        <item x="1"/>
        <item m="1" x="2"/>
        <item x="0"/>
        <item t="default"/>
      </items>
    </pivotField>
    <pivotField showAll="0"/>
  </pivotFields>
  <rowFields count="1">
    <field x="1"/>
  </rowFields>
  <rowItems count="3">
    <i>
      <x/>
    </i>
    <i>
      <x v="2"/>
    </i>
    <i t="grand">
      <x/>
    </i>
  </rowItems>
  <colItems count="1">
    <i/>
  </colItems>
  <dataFields count="1">
    <dataField name="Somme de Temps passé en jours (1 - 0,5 - 0,1..)" fld="0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eau croisé dynamique10" cacheId="6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L5:M8" firstHeaderRow="1" firstDataRow="1" firstDataCol="1"/>
  <pivotFields count="3">
    <pivotField dataField="1" showAll="0"/>
    <pivotField axis="axisRow" showAll="0">
      <items count="3">
        <item x="1"/>
        <item x="0"/>
        <item t="default"/>
      </items>
    </pivotField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Somme de Temps passé en jours (1 - 0,5 - 0,1..)" fld="0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eau croisé dynamique9" cacheId="5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L4:M7" firstHeaderRow="1" firstDataRow="1" firstDataCol="1"/>
  <pivotFields count="3">
    <pivotField dataField="1" showAll="0"/>
    <pivotField axis="axisRow" showAll="0">
      <items count="3">
        <item x="1"/>
        <item x="0"/>
        <item t="default"/>
      </items>
    </pivotField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Somme de Temps passé en jours (1 - 0,5 - 0,1..)" fld="0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bleau croisé dynamique8" cacheId="4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M4:N7" firstHeaderRow="1" firstDataRow="1" firstDataCol="1"/>
  <pivotFields count="3">
    <pivotField dataField="1" showAll="0"/>
    <pivotField axis="axisRow" showAll="0">
      <items count="3">
        <item x="1"/>
        <item x="0"/>
        <item t="default"/>
      </items>
    </pivotField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Somme de Temps passé en jours (1 - 0,5 - 0,1..)" fld="0" baseField="1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5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ivotTable" Target="../pivotTables/pivotTable7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ivotTable" Target="../pivotTables/pivotTable8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ivotTable" Target="../pivotTables/pivotTable9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ivotTable" Target="../pivotTables/pivotTable10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ivotTable" Target="../pivotTables/pivotTable11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ivotTable" Target="../pivotTables/pivotTable1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Layout" zoomScale="91" zoomScaleNormal="87" zoomScalePageLayoutView="91" workbookViewId="0">
      <selection activeCell="C2" sqref="C2:G4"/>
    </sheetView>
  </sheetViews>
  <sheetFormatPr baseColWidth="10" defaultRowHeight="14.5"/>
  <cols>
    <col min="1" max="1" width="13" customWidth="1"/>
    <col min="2" max="2" width="14.54296875" customWidth="1"/>
    <col min="10" max="10" width="24.453125" customWidth="1"/>
  </cols>
  <sheetData>
    <row r="1" spans="1:10" ht="15" thickBot="1"/>
    <row r="2" spans="1:10" ht="18" thickBot="1">
      <c r="A2" s="104" t="s">
        <v>88</v>
      </c>
      <c r="B2" s="105"/>
      <c r="C2" s="106"/>
      <c r="D2" s="107"/>
      <c r="E2" s="107"/>
      <c r="F2" s="107"/>
      <c r="G2" s="108"/>
      <c r="H2" s="53"/>
      <c r="I2" s="53"/>
      <c r="J2" s="54" t="s">
        <v>1</v>
      </c>
    </row>
    <row r="3" spans="1:10" ht="18" thickBot="1">
      <c r="A3" s="104" t="s">
        <v>2</v>
      </c>
      <c r="B3" s="105"/>
      <c r="C3" s="109"/>
      <c r="D3" s="110"/>
      <c r="E3" s="110"/>
      <c r="F3" s="110"/>
      <c r="G3" s="111"/>
      <c r="H3" s="53"/>
      <c r="I3" s="53"/>
      <c r="J3" s="93" t="s">
        <v>3</v>
      </c>
    </row>
    <row r="4" spans="1:10" ht="25.5" thickBot="1">
      <c r="A4" s="104" t="s">
        <v>89</v>
      </c>
      <c r="B4" s="105"/>
      <c r="C4" s="109"/>
      <c r="D4" s="110"/>
      <c r="E4" s="110"/>
      <c r="F4" s="110"/>
      <c r="G4" s="111"/>
      <c r="H4" s="53"/>
      <c r="I4" s="53"/>
      <c r="J4" s="55" t="s">
        <v>4</v>
      </c>
    </row>
    <row r="5" spans="1:10">
      <c r="A5" s="53"/>
      <c r="B5" s="53"/>
      <c r="C5" s="53"/>
      <c r="D5" s="53"/>
      <c r="E5" s="53"/>
      <c r="F5" s="53"/>
      <c r="G5" s="53"/>
      <c r="H5" s="53"/>
      <c r="I5" s="53"/>
      <c r="J5" s="53"/>
    </row>
    <row r="6" spans="1:10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>
      <c r="A7" s="91"/>
      <c r="B7" s="53"/>
      <c r="C7" s="53"/>
      <c r="D7" s="53"/>
      <c r="E7" s="53"/>
      <c r="F7" s="53"/>
      <c r="G7" s="53"/>
      <c r="H7" s="53"/>
      <c r="I7" s="53"/>
      <c r="J7" s="53"/>
    </row>
    <row r="8" spans="1:10">
      <c r="A8" s="53"/>
      <c r="B8" s="53"/>
      <c r="C8" s="53"/>
      <c r="D8" s="53"/>
      <c r="E8" s="53"/>
      <c r="F8" s="53"/>
      <c r="G8" s="53"/>
      <c r="H8" s="53"/>
      <c r="I8" s="53"/>
      <c r="J8" s="53"/>
    </row>
    <row r="9" spans="1:10">
      <c r="A9" s="53"/>
      <c r="B9" s="53"/>
      <c r="C9" s="53"/>
      <c r="D9" s="53"/>
      <c r="E9" s="53"/>
      <c r="F9" s="53"/>
      <c r="G9" s="53"/>
      <c r="H9" s="53"/>
      <c r="I9" s="53"/>
      <c r="J9" s="53"/>
    </row>
    <row r="10" spans="1:10">
      <c r="A10" s="53"/>
      <c r="B10" s="53"/>
      <c r="C10" s="53"/>
      <c r="D10" s="53"/>
      <c r="E10" s="53"/>
      <c r="F10" s="53"/>
      <c r="G10" s="53"/>
      <c r="H10" s="53"/>
      <c r="I10" s="53"/>
      <c r="J10" s="53"/>
    </row>
    <row r="11" spans="1:10">
      <c r="A11" s="53"/>
      <c r="B11" s="53"/>
      <c r="C11" s="53"/>
      <c r="D11" s="53"/>
      <c r="E11" s="53"/>
      <c r="F11" s="53"/>
      <c r="G11" s="53"/>
      <c r="H11" s="53"/>
      <c r="I11" s="53"/>
      <c r="J11" s="53"/>
    </row>
    <row r="12" spans="1:10">
      <c r="A12" s="53"/>
      <c r="B12" s="53"/>
      <c r="C12" s="53"/>
      <c r="D12" s="53"/>
      <c r="E12" s="53"/>
      <c r="F12" s="53"/>
      <c r="G12" s="53"/>
      <c r="H12" s="53"/>
      <c r="I12" s="53"/>
      <c r="J12" s="53"/>
    </row>
    <row r="13" spans="1:10">
      <c r="A13" s="53"/>
      <c r="B13" s="56" t="s">
        <v>160</v>
      </c>
      <c r="C13" s="53"/>
      <c r="D13" s="53"/>
      <c r="E13" s="53"/>
      <c r="F13" s="53"/>
      <c r="G13" s="53"/>
      <c r="H13" s="53"/>
      <c r="I13" s="53"/>
      <c r="J13" s="53"/>
    </row>
    <row r="14" spans="1:10">
      <c r="A14" s="53"/>
      <c r="B14" s="56" t="s">
        <v>161</v>
      </c>
      <c r="C14" s="53"/>
      <c r="D14" s="53"/>
      <c r="E14" s="53"/>
      <c r="F14" s="53"/>
      <c r="G14" s="53"/>
      <c r="H14" s="53"/>
      <c r="I14" s="53"/>
      <c r="J14" s="53"/>
    </row>
    <row r="15" spans="1:10">
      <c r="A15" s="53"/>
      <c r="B15" s="74" t="s">
        <v>162</v>
      </c>
      <c r="C15" s="53"/>
      <c r="D15" s="53"/>
      <c r="E15" s="53"/>
      <c r="F15" s="53"/>
      <c r="G15" s="53"/>
      <c r="H15" s="53"/>
      <c r="I15" s="53"/>
      <c r="J15" s="53"/>
    </row>
    <row r="16" spans="1:10">
      <c r="A16" s="53"/>
      <c r="B16" s="56" t="s">
        <v>149</v>
      </c>
      <c r="C16" s="53"/>
      <c r="D16" s="53"/>
      <c r="E16" s="53"/>
      <c r="F16" s="53"/>
      <c r="G16" s="53"/>
      <c r="H16" s="53"/>
      <c r="I16" s="53"/>
      <c r="J16" s="53"/>
    </row>
    <row r="17" spans="1:10">
      <c r="A17" s="53"/>
      <c r="B17" s="56" t="s">
        <v>163</v>
      </c>
      <c r="C17" s="53"/>
      <c r="D17" s="53"/>
      <c r="E17" s="53"/>
      <c r="F17" s="53"/>
      <c r="G17" s="53"/>
      <c r="H17" s="53"/>
      <c r="I17" s="53"/>
      <c r="J17" s="53"/>
    </row>
    <row r="18" spans="1:10">
      <c r="A18" s="53"/>
      <c r="B18" s="56" t="s">
        <v>222</v>
      </c>
      <c r="C18" s="53"/>
      <c r="D18" s="53"/>
      <c r="E18" s="53"/>
      <c r="F18" s="53"/>
      <c r="G18" s="53"/>
      <c r="H18" s="53"/>
      <c r="I18" s="53"/>
      <c r="J18" s="53"/>
    </row>
  </sheetData>
  <mergeCells count="6">
    <mergeCell ref="A2:B2"/>
    <mergeCell ref="C2:G2"/>
    <mergeCell ref="A3:B3"/>
    <mergeCell ref="C3:G3"/>
    <mergeCell ref="A4:B4"/>
    <mergeCell ref="C4:G4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&amp;C&amp;8&amp;K000000version 25/032025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0"/>
  <sheetViews>
    <sheetView view="pageLayout" topLeftCell="B1" zoomScaleNormal="100" workbookViewId="0">
      <selection activeCell="K6" sqref="K6"/>
    </sheetView>
  </sheetViews>
  <sheetFormatPr baseColWidth="10" defaultRowHeight="14.5"/>
  <cols>
    <col min="1" max="1" width="12.7265625" customWidth="1"/>
    <col min="2" max="2" width="14.7265625" customWidth="1"/>
    <col min="3" max="3" width="28" customWidth="1"/>
    <col min="4" max="4" width="20.453125" customWidth="1"/>
    <col min="5" max="5" width="29.81640625" customWidth="1"/>
    <col min="6" max="6" width="20.81640625" customWidth="1"/>
    <col min="7" max="7" width="12.1796875" customWidth="1"/>
    <col min="9" max="9" width="21.81640625" customWidth="1"/>
    <col min="11" max="11" width="19.54296875" customWidth="1"/>
    <col min="12" max="12" width="40.54296875" customWidth="1"/>
  </cols>
  <sheetData>
    <row r="1" spans="1:12" ht="19.899999999999999" customHeight="1" thickBot="1">
      <c r="A1" s="152" t="s">
        <v>96</v>
      </c>
      <c r="B1" s="153"/>
      <c r="C1" s="153"/>
      <c r="D1" s="153"/>
      <c r="E1" s="153"/>
      <c r="F1" s="153"/>
      <c r="G1" s="154"/>
      <c r="I1" s="54" t="s">
        <v>1</v>
      </c>
      <c r="J1" s="53"/>
    </row>
    <row r="2" spans="1:12" ht="16.899999999999999" customHeight="1" thickBot="1">
      <c r="A2" s="59"/>
      <c r="B2" s="59"/>
      <c r="C2" s="59"/>
      <c r="D2" s="59"/>
      <c r="E2" s="59"/>
      <c r="F2" s="59"/>
      <c r="G2" s="59"/>
      <c r="I2" s="93" t="s">
        <v>3</v>
      </c>
      <c r="J2" s="53"/>
    </row>
    <row r="3" spans="1:12" ht="93.5" customHeight="1" thickBot="1">
      <c r="A3" s="155" t="s">
        <v>236</v>
      </c>
      <c r="B3" s="156"/>
      <c r="C3" s="156"/>
      <c r="D3" s="156"/>
      <c r="E3" s="156"/>
      <c r="F3" s="156"/>
      <c r="G3" s="157"/>
      <c r="I3" s="55" t="s">
        <v>4</v>
      </c>
      <c r="J3" s="53"/>
      <c r="K3" s="103" t="s">
        <v>238</v>
      </c>
    </row>
    <row r="4" spans="1:12" ht="24.5" customHeight="1" thickBot="1">
      <c r="A4" s="59"/>
      <c r="B4" s="59"/>
      <c r="C4" s="59"/>
      <c r="D4" s="59"/>
      <c r="E4" s="59"/>
      <c r="F4" s="59"/>
      <c r="G4" s="59"/>
      <c r="I4" s="90" t="s">
        <v>221</v>
      </c>
    </row>
    <row r="5" spans="1:12" ht="18" thickBot="1">
      <c r="A5" s="104" t="s">
        <v>88</v>
      </c>
      <c r="B5" s="105"/>
      <c r="C5" s="158">
        <f>Accueil!C2</f>
        <v>0</v>
      </c>
      <c r="D5" s="159"/>
      <c r="E5" s="159"/>
      <c r="F5" s="159"/>
      <c r="G5" s="160"/>
      <c r="K5" s="69" t="s">
        <v>113</v>
      </c>
      <c r="L5" t="s">
        <v>116</v>
      </c>
    </row>
    <row r="6" spans="1:12" ht="18" thickBot="1">
      <c r="A6" s="104" t="s">
        <v>2</v>
      </c>
      <c r="B6" s="105"/>
      <c r="C6" s="158">
        <f>Accueil!C3</f>
        <v>0</v>
      </c>
      <c r="D6" s="159"/>
      <c r="E6" s="159"/>
      <c r="F6" s="159"/>
      <c r="G6" s="160"/>
      <c r="K6" s="70" t="s">
        <v>115</v>
      </c>
      <c r="L6" s="71"/>
    </row>
    <row r="7" spans="1:12" ht="18" thickBot="1">
      <c r="A7" s="104" t="s">
        <v>89</v>
      </c>
      <c r="B7" s="105"/>
      <c r="C7" s="158">
        <f>Accueil!C4</f>
        <v>0</v>
      </c>
      <c r="D7" s="159"/>
      <c r="E7" s="159"/>
      <c r="F7" s="159"/>
      <c r="G7" s="160"/>
      <c r="K7" s="70" t="s">
        <v>114</v>
      </c>
      <c r="L7" s="71"/>
    </row>
    <row r="8" spans="1:12" ht="26.5" customHeight="1" thickBot="1">
      <c r="A8" s="104" t="s">
        <v>97</v>
      </c>
      <c r="B8" s="105"/>
      <c r="C8" s="106"/>
      <c r="D8" s="107"/>
      <c r="E8" s="107"/>
      <c r="F8" s="107"/>
      <c r="G8" s="108"/>
    </row>
    <row r="9" spans="1:12" ht="15" thickBot="1">
      <c r="A9" s="53"/>
      <c r="B9" s="53"/>
      <c r="C9" s="53"/>
      <c r="D9" s="53"/>
      <c r="E9" s="57"/>
      <c r="F9" s="57"/>
      <c r="G9" s="57"/>
    </row>
    <row r="10" spans="1:12">
      <c r="A10" s="168" t="s">
        <v>98</v>
      </c>
      <c r="B10" s="169"/>
      <c r="C10" s="170"/>
      <c r="D10" s="177"/>
      <c r="E10" s="178" t="s">
        <v>99</v>
      </c>
      <c r="F10" s="179"/>
      <c r="G10" s="180"/>
    </row>
    <row r="11" spans="1:12">
      <c r="A11" s="171"/>
      <c r="B11" s="172"/>
      <c r="C11" s="173"/>
      <c r="D11" s="177"/>
      <c r="E11" s="181"/>
      <c r="F11" s="182"/>
      <c r="G11" s="183"/>
    </row>
    <row r="12" spans="1:12">
      <c r="A12" s="171"/>
      <c r="B12" s="172"/>
      <c r="C12" s="173"/>
      <c r="D12" s="177"/>
      <c r="E12" s="184" t="s">
        <v>100</v>
      </c>
      <c r="F12" s="185"/>
      <c r="G12" s="186"/>
    </row>
    <row r="13" spans="1:12">
      <c r="A13" s="171"/>
      <c r="B13" s="172"/>
      <c r="C13" s="173"/>
      <c r="D13" s="177"/>
      <c r="E13" s="181"/>
      <c r="F13" s="182"/>
      <c r="G13" s="183"/>
    </row>
    <row r="14" spans="1:12" ht="15" thickBot="1">
      <c r="A14" s="174"/>
      <c r="B14" s="175"/>
      <c r="C14" s="176"/>
      <c r="D14" s="177"/>
      <c r="E14" s="161" t="s">
        <v>101</v>
      </c>
      <c r="F14" s="162"/>
      <c r="G14" s="163"/>
    </row>
    <row r="15" spans="1:12">
      <c r="A15" s="53"/>
      <c r="B15" s="53"/>
      <c r="C15" s="53"/>
      <c r="D15" s="53"/>
      <c r="E15" s="57"/>
      <c r="F15" s="57"/>
      <c r="G15" s="57"/>
    </row>
    <row r="16" spans="1:12" ht="26.5" customHeight="1">
      <c r="A16" s="164" t="s">
        <v>102</v>
      </c>
      <c r="B16" s="165"/>
      <c r="C16" s="165"/>
      <c r="D16" s="165"/>
      <c r="E16" s="165"/>
      <c r="F16" s="165"/>
      <c r="G16" s="165"/>
    </row>
    <row r="17" spans="1:7" ht="26.5" customHeight="1">
      <c r="A17" s="166" t="s">
        <v>103</v>
      </c>
      <c r="B17" s="166"/>
      <c r="C17" s="166"/>
      <c r="D17" s="166"/>
      <c r="E17" s="166"/>
      <c r="F17" s="166"/>
      <c r="G17" s="166"/>
    </row>
    <row r="18" spans="1:7" ht="15" customHeight="1">
      <c r="A18" s="187" t="s">
        <v>230</v>
      </c>
      <c r="B18" s="187"/>
      <c r="C18" s="187"/>
      <c r="D18" s="187"/>
      <c r="E18" s="187"/>
      <c r="F18" s="187"/>
      <c r="G18" s="187"/>
    </row>
    <row r="19" spans="1:7">
      <c r="A19" s="61" t="s">
        <v>104</v>
      </c>
      <c r="B19" s="62"/>
      <c r="C19" s="62"/>
      <c r="D19" s="62"/>
      <c r="E19" s="62"/>
      <c r="F19" s="63"/>
      <c r="G19" s="63"/>
    </row>
    <row r="20" spans="1:7">
      <c r="A20" s="66">
        <f>MIN(A23:A1640)</f>
        <v>0</v>
      </c>
      <c r="B20" s="61" t="s">
        <v>105</v>
      </c>
      <c r="C20" s="63"/>
      <c r="D20" s="63"/>
      <c r="E20" s="62"/>
      <c r="F20" s="63"/>
      <c r="G20" s="64" t="s">
        <v>106</v>
      </c>
    </row>
    <row r="21" spans="1:7" ht="16" thickBot="1">
      <c r="A21" s="66">
        <f>MAX(A23:A2000)</f>
        <v>0</v>
      </c>
      <c r="B21" s="61">
        <f>SUM(B23:B2300)</f>
        <v>0</v>
      </c>
      <c r="C21" s="167"/>
      <c r="D21" s="167"/>
      <c r="E21" s="167"/>
      <c r="F21" s="167"/>
      <c r="G21" s="64">
        <f>COUNTIF(G23:G280,"Oui")</f>
        <v>0</v>
      </c>
    </row>
    <row r="22" spans="1:7" ht="72.75" customHeight="1" thickBot="1">
      <c r="A22" s="67" t="s">
        <v>107</v>
      </c>
      <c r="B22" s="65" t="s">
        <v>110</v>
      </c>
      <c r="C22" s="65" t="s">
        <v>111</v>
      </c>
      <c r="D22" s="65" t="s">
        <v>194</v>
      </c>
      <c r="E22" s="65" t="s">
        <v>109</v>
      </c>
      <c r="F22" s="65" t="s">
        <v>214</v>
      </c>
      <c r="G22" s="65" t="s">
        <v>112</v>
      </c>
    </row>
    <row r="23" spans="1:7" ht="15" thickBot="1">
      <c r="A23" s="100"/>
      <c r="B23" s="92"/>
      <c r="C23" s="55"/>
      <c r="D23" s="55"/>
      <c r="E23" s="92"/>
      <c r="F23" s="92"/>
      <c r="G23" s="55"/>
    </row>
    <row r="24" spans="1:7" ht="15" thickBot="1">
      <c r="A24" s="100"/>
      <c r="B24" s="92"/>
      <c r="C24" s="55"/>
      <c r="D24" s="55"/>
      <c r="E24" s="92"/>
      <c r="F24" s="92"/>
      <c r="G24" s="55"/>
    </row>
    <row r="25" spans="1:7" ht="15" thickBot="1">
      <c r="A25" s="100"/>
      <c r="B25" s="92"/>
      <c r="C25" s="55"/>
      <c r="D25" s="55"/>
      <c r="E25" s="92"/>
      <c r="F25" s="92"/>
      <c r="G25" s="55"/>
    </row>
    <row r="26" spans="1:7" ht="15" thickBot="1">
      <c r="A26" s="100"/>
      <c r="B26" s="92"/>
      <c r="C26" s="55"/>
      <c r="D26" s="55"/>
      <c r="E26" s="92"/>
      <c r="F26" s="92"/>
      <c r="G26" s="55"/>
    </row>
    <row r="27" spans="1:7" ht="15" thickBot="1">
      <c r="A27" s="100"/>
      <c r="B27" s="92"/>
      <c r="C27" s="55"/>
      <c r="D27" s="55"/>
      <c r="E27" s="92"/>
      <c r="F27" s="92"/>
      <c r="G27" s="55"/>
    </row>
    <row r="28" spans="1:7" ht="15" thickBot="1">
      <c r="A28" s="100"/>
      <c r="B28" s="92"/>
      <c r="C28" s="55"/>
      <c r="D28" s="55"/>
      <c r="E28" s="92"/>
      <c r="F28" s="92"/>
      <c r="G28" s="55"/>
    </row>
    <row r="29" spans="1:7" ht="15" thickBot="1">
      <c r="A29" s="100"/>
      <c r="B29" s="92"/>
      <c r="C29" s="55"/>
      <c r="D29" s="55"/>
      <c r="E29" s="92"/>
      <c r="F29" s="92"/>
      <c r="G29" s="55"/>
    </row>
    <row r="30" spans="1:7" ht="15" thickBot="1">
      <c r="A30" s="100"/>
      <c r="B30" s="92"/>
      <c r="C30" s="55"/>
      <c r="D30" s="55"/>
      <c r="E30" s="92"/>
      <c r="F30" s="92"/>
      <c r="G30" s="55"/>
    </row>
    <row r="31" spans="1:7" ht="15" thickBot="1">
      <c r="A31" s="100"/>
      <c r="B31" s="92"/>
      <c r="C31" s="55"/>
      <c r="D31" s="55"/>
      <c r="E31" s="92"/>
      <c r="F31" s="92"/>
      <c r="G31" s="55"/>
    </row>
    <row r="32" spans="1:7" ht="15" thickBot="1">
      <c r="A32" s="100"/>
      <c r="B32" s="92"/>
      <c r="C32" s="55"/>
      <c r="D32" s="55"/>
      <c r="E32" s="92"/>
      <c r="F32" s="92"/>
      <c r="G32" s="55"/>
    </row>
    <row r="33" spans="1:7" ht="15" thickBot="1">
      <c r="A33" s="100"/>
      <c r="B33" s="92"/>
      <c r="C33" s="55"/>
      <c r="D33" s="55"/>
      <c r="E33" s="92"/>
      <c r="F33" s="92"/>
      <c r="G33" s="55"/>
    </row>
    <row r="34" spans="1:7" ht="15" thickBot="1">
      <c r="A34" s="100"/>
      <c r="B34" s="92"/>
      <c r="C34" s="55"/>
      <c r="D34" s="55"/>
      <c r="E34" s="92"/>
      <c r="F34" s="92"/>
      <c r="G34" s="55"/>
    </row>
    <row r="35" spans="1:7" ht="15" thickBot="1">
      <c r="A35" s="100"/>
      <c r="B35" s="92"/>
      <c r="C35" s="55"/>
      <c r="D35" s="55"/>
      <c r="E35" s="92"/>
      <c r="F35" s="92"/>
      <c r="G35" s="55"/>
    </row>
    <row r="36" spans="1:7" ht="15" thickBot="1">
      <c r="A36" s="100"/>
      <c r="B36" s="92"/>
      <c r="C36" s="55"/>
      <c r="D36" s="55"/>
      <c r="E36" s="92"/>
      <c r="F36" s="92"/>
      <c r="G36" s="55"/>
    </row>
    <row r="37" spans="1:7" ht="15" thickBot="1">
      <c r="A37" s="100"/>
      <c r="B37" s="92"/>
      <c r="C37" s="55"/>
      <c r="D37" s="55"/>
      <c r="E37" s="92"/>
      <c r="F37" s="92"/>
      <c r="G37" s="55"/>
    </row>
    <row r="38" spans="1:7" ht="15" thickBot="1">
      <c r="A38" s="100"/>
      <c r="B38" s="92"/>
      <c r="C38" s="55"/>
      <c r="D38" s="55"/>
      <c r="E38" s="92"/>
      <c r="F38" s="92"/>
      <c r="G38" s="55"/>
    </row>
    <row r="39" spans="1:7" ht="15" thickBot="1">
      <c r="A39" s="100"/>
      <c r="B39" s="92"/>
      <c r="C39" s="55"/>
      <c r="D39" s="55"/>
      <c r="E39" s="92"/>
      <c r="F39" s="92"/>
      <c r="G39" s="55"/>
    </row>
    <row r="40" spans="1:7" ht="15" thickBot="1">
      <c r="A40" s="100"/>
      <c r="B40" s="92"/>
      <c r="C40" s="55"/>
      <c r="D40" s="55"/>
      <c r="E40" s="92"/>
      <c r="F40" s="92"/>
      <c r="G40" s="55"/>
    </row>
    <row r="41" spans="1:7" ht="15" thickBot="1">
      <c r="A41" s="100"/>
      <c r="B41" s="92"/>
      <c r="C41" s="55"/>
      <c r="D41" s="55"/>
      <c r="E41" s="92"/>
      <c r="F41" s="92"/>
      <c r="G41" s="55"/>
    </row>
    <row r="42" spans="1:7" ht="15" thickBot="1">
      <c r="A42" s="100"/>
      <c r="B42" s="92"/>
      <c r="C42" s="55"/>
      <c r="D42" s="55"/>
      <c r="E42" s="92"/>
      <c r="F42" s="92"/>
      <c r="G42" s="55"/>
    </row>
    <row r="43" spans="1:7" ht="15" thickBot="1">
      <c r="A43" s="100"/>
      <c r="B43" s="92"/>
      <c r="C43" s="55"/>
      <c r="D43" s="55"/>
      <c r="E43" s="92"/>
      <c r="F43" s="92"/>
      <c r="G43" s="55"/>
    </row>
    <row r="44" spans="1:7" ht="15" thickBot="1">
      <c r="A44" s="100"/>
      <c r="B44" s="92"/>
      <c r="C44" s="55"/>
      <c r="D44" s="55"/>
      <c r="E44" s="92"/>
      <c r="F44" s="92"/>
      <c r="G44" s="55"/>
    </row>
    <row r="45" spans="1:7" ht="15" thickBot="1">
      <c r="A45" s="100"/>
      <c r="B45" s="92"/>
      <c r="C45" s="55"/>
      <c r="D45" s="55"/>
      <c r="E45" s="92"/>
      <c r="F45" s="92"/>
      <c r="G45" s="55"/>
    </row>
    <row r="46" spans="1:7" ht="15" thickBot="1">
      <c r="A46" s="100"/>
      <c r="B46" s="92"/>
      <c r="C46" s="55"/>
      <c r="D46" s="55"/>
      <c r="E46" s="92"/>
      <c r="F46" s="92"/>
      <c r="G46" s="55"/>
    </row>
    <row r="47" spans="1:7" ht="15" thickBot="1">
      <c r="A47" s="100"/>
      <c r="B47" s="92"/>
      <c r="C47" s="55"/>
      <c r="D47" s="55"/>
      <c r="E47" s="92"/>
      <c r="F47" s="92"/>
      <c r="G47" s="55"/>
    </row>
    <row r="48" spans="1:7" ht="15" thickBot="1">
      <c r="A48" s="100"/>
      <c r="B48" s="92"/>
      <c r="C48" s="55"/>
      <c r="D48" s="55"/>
      <c r="E48" s="92"/>
      <c r="F48" s="92"/>
      <c r="G48" s="55"/>
    </row>
    <row r="49" spans="1:7" ht="15" thickBot="1">
      <c r="A49" s="100"/>
      <c r="B49" s="92"/>
      <c r="C49" s="55"/>
      <c r="D49" s="55"/>
      <c r="E49" s="92"/>
      <c r="F49" s="92"/>
      <c r="G49" s="55"/>
    </row>
    <row r="50" spans="1:7" ht="15" thickBot="1">
      <c r="A50" s="100"/>
      <c r="B50" s="92"/>
      <c r="C50" s="55"/>
      <c r="D50" s="55"/>
      <c r="E50" s="92"/>
      <c r="F50" s="92"/>
      <c r="G50" s="55"/>
    </row>
    <row r="51" spans="1:7" ht="15" thickBot="1">
      <c r="A51" s="100"/>
      <c r="B51" s="92"/>
      <c r="C51" s="55"/>
      <c r="D51" s="55"/>
      <c r="E51" s="92"/>
      <c r="F51" s="92"/>
      <c r="G51" s="55"/>
    </row>
    <row r="52" spans="1:7" ht="15" thickBot="1">
      <c r="A52" s="100"/>
      <c r="B52" s="92"/>
      <c r="C52" s="55"/>
      <c r="D52" s="55"/>
      <c r="E52" s="92"/>
      <c r="F52" s="92"/>
      <c r="G52" s="55"/>
    </row>
    <row r="53" spans="1:7" ht="15" thickBot="1">
      <c r="A53" s="100"/>
      <c r="B53" s="92"/>
      <c r="C53" s="55"/>
      <c r="D53" s="55"/>
      <c r="E53" s="92"/>
      <c r="F53" s="92"/>
      <c r="G53" s="55"/>
    </row>
    <row r="54" spans="1:7" ht="15" thickBot="1">
      <c r="A54" s="100"/>
      <c r="B54" s="92"/>
      <c r="C54" s="55"/>
      <c r="D54" s="55"/>
      <c r="E54" s="92"/>
      <c r="F54" s="92"/>
      <c r="G54" s="55"/>
    </row>
    <row r="55" spans="1:7" ht="15" thickBot="1">
      <c r="A55" s="100"/>
      <c r="B55" s="92"/>
      <c r="C55" s="55"/>
      <c r="D55" s="55"/>
      <c r="E55" s="92"/>
      <c r="F55" s="92"/>
      <c r="G55" s="55"/>
    </row>
    <row r="56" spans="1:7" ht="15" thickBot="1">
      <c r="A56" s="100"/>
      <c r="B56" s="92"/>
      <c r="C56" s="55"/>
      <c r="D56" s="55"/>
      <c r="E56" s="92"/>
      <c r="F56" s="92"/>
      <c r="G56" s="55"/>
    </row>
    <row r="57" spans="1:7" ht="15" thickBot="1">
      <c r="A57" s="100"/>
      <c r="B57" s="92"/>
      <c r="C57" s="55"/>
      <c r="D57" s="55"/>
      <c r="E57" s="92"/>
      <c r="F57" s="92"/>
      <c r="G57" s="55"/>
    </row>
    <row r="58" spans="1:7" ht="15" thickBot="1">
      <c r="A58" s="100"/>
      <c r="B58" s="92"/>
      <c r="C58" s="55"/>
      <c r="D58" s="55"/>
      <c r="E58" s="92"/>
      <c r="F58" s="92"/>
      <c r="G58" s="55"/>
    </row>
    <row r="59" spans="1:7" ht="15" thickBot="1">
      <c r="A59" s="100"/>
      <c r="B59" s="92"/>
      <c r="C59" s="55"/>
      <c r="D59" s="55"/>
      <c r="E59" s="92"/>
      <c r="F59" s="92"/>
      <c r="G59" s="55"/>
    </row>
    <row r="60" spans="1:7" ht="15" thickBot="1">
      <c r="A60" s="100"/>
      <c r="B60" s="92"/>
      <c r="C60" s="55"/>
      <c r="D60" s="55"/>
      <c r="E60" s="92"/>
      <c r="F60" s="92"/>
      <c r="G60" s="55"/>
    </row>
    <row r="61" spans="1:7" ht="15" thickBot="1">
      <c r="A61" s="100"/>
      <c r="B61" s="92"/>
      <c r="C61" s="55"/>
      <c r="D61" s="55"/>
      <c r="E61" s="92"/>
      <c r="F61" s="92"/>
      <c r="G61" s="55"/>
    </row>
    <row r="62" spans="1:7" ht="15" thickBot="1">
      <c r="A62" s="100"/>
      <c r="B62" s="92"/>
      <c r="C62" s="55"/>
      <c r="D62" s="55"/>
      <c r="E62" s="92"/>
      <c r="F62" s="92"/>
      <c r="G62" s="55"/>
    </row>
    <row r="63" spans="1:7" ht="15" thickBot="1">
      <c r="A63" s="100"/>
      <c r="B63" s="92"/>
      <c r="C63" s="55"/>
      <c r="D63" s="55"/>
      <c r="E63" s="92"/>
      <c r="F63" s="92"/>
      <c r="G63" s="55"/>
    </row>
    <row r="64" spans="1:7" ht="15" thickBot="1">
      <c r="A64" s="100"/>
      <c r="B64" s="92"/>
      <c r="C64" s="55"/>
      <c r="D64" s="55"/>
      <c r="E64" s="92"/>
      <c r="F64" s="92"/>
      <c r="G64" s="55"/>
    </row>
    <row r="65" spans="1:7" ht="15" thickBot="1">
      <c r="A65" s="100"/>
      <c r="B65" s="92"/>
      <c r="C65" s="55"/>
      <c r="D65" s="55"/>
      <c r="E65" s="92"/>
      <c r="F65" s="92"/>
      <c r="G65" s="55"/>
    </row>
    <row r="66" spans="1:7" ht="15" thickBot="1">
      <c r="A66" s="100"/>
      <c r="B66" s="92"/>
      <c r="C66" s="55"/>
      <c r="D66" s="55"/>
      <c r="E66" s="92"/>
      <c r="F66" s="92"/>
      <c r="G66" s="55"/>
    </row>
    <row r="67" spans="1:7" ht="15" thickBot="1">
      <c r="A67" s="100"/>
      <c r="B67" s="92"/>
      <c r="C67" s="55"/>
      <c r="D67" s="55"/>
      <c r="E67" s="92"/>
      <c r="F67" s="92"/>
      <c r="G67" s="55"/>
    </row>
    <row r="68" spans="1:7" ht="15" thickBot="1">
      <c r="A68" s="100"/>
      <c r="B68" s="92"/>
      <c r="C68" s="55"/>
      <c r="D68" s="55"/>
      <c r="E68" s="92"/>
      <c r="F68" s="92"/>
      <c r="G68" s="55"/>
    </row>
    <row r="69" spans="1:7" ht="15" thickBot="1">
      <c r="A69" s="100"/>
      <c r="B69" s="92"/>
      <c r="C69" s="55"/>
      <c r="D69" s="55"/>
      <c r="E69" s="92"/>
      <c r="F69" s="92"/>
      <c r="G69" s="55"/>
    </row>
    <row r="70" spans="1:7" ht="15" thickBot="1">
      <c r="A70" s="100"/>
      <c r="B70" s="92"/>
      <c r="C70" s="55"/>
      <c r="D70" s="55"/>
      <c r="E70" s="92"/>
      <c r="F70" s="92"/>
      <c r="G70" s="55"/>
    </row>
    <row r="71" spans="1:7" ht="15" thickBot="1">
      <c r="A71" s="100"/>
      <c r="B71" s="92"/>
      <c r="C71" s="55"/>
      <c r="D71" s="55"/>
      <c r="E71" s="92"/>
      <c r="F71" s="92"/>
      <c r="G71" s="55"/>
    </row>
    <row r="72" spans="1:7" ht="15" thickBot="1">
      <c r="A72" s="100"/>
      <c r="B72" s="92"/>
      <c r="C72" s="55"/>
      <c r="D72" s="55"/>
      <c r="E72" s="92"/>
      <c r="F72" s="92"/>
      <c r="G72" s="55"/>
    </row>
    <row r="73" spans="1:7" ht="15" thickBot="1">
      <c r="A73" s="100"/>
      <c r="B73" s="92"/>
      <c r="C73" s="55"/>
      <c r="D73" s="55"/>
      <c r="E73" s="92"/>
      <c r="F73" s="92"/>
      <c r="G73" s="55"/>
    </row>
    <row r="74" spans="1:7" ht="15" thickBot="1">
      <c r="A74" s="100"/>
      <c r="B74" s="92"/>
      <c r="C74" s="55"/>
      <c r="D74" s="55"/>
      <c r="E74" s="92"/>
      <c r="F74" s="92"/>
      <c r="G74" s="55"/>
    </row>
    <row r="75" spans="1:7" ht="15" thickBot="1">
      <c r="A75" s="100"/>
      <c r="B75" s="92"/>
      <c r="C75" s="55"/>
      <c r="D75" s="55"/>
      <c r="E75" s="92"/>
      <c r="F75" s="92"/>
      <c r="G75" s="55"/>
    </row>
    <row r="76" spans="1:7" ht="15" thickBot="1">
      <c r="A76" s="100"/>
      <c r="B76" s="92"/>
      <c r="C76" s="55"/>
      <c r="D76" s="55"/>
      <c r="E76" s="92"/>
      <c r="F76" s="92"/>
      <c r="G76" s="55"/>
    </row>
    <row r="77" spans="1:7" ht="15" thickBot="1">
      <c r="A77" s="100"/>
      <c r="B77" s="92"/>
      <c r="C77" s="55"/>
      <c r="D77" s="55"/>
      <c r="E77" s="92"/>
      <c r="F77" s="92"/>
      <c r="G77" s="55"/>
    </row>
    <row r="78" spans="1:7" ht="15" thickBot="1">
      <c r="A78" s="100"/>
      <c r="B78" s="92"/>
      <c r="C78" s="55"/>
      <c r="D78" s="55"/>
      <c r="E78" s="92"/>
      <c r="F78" s="92"/>
      <c r="G78" s="55"/>
    </row>
    <row r="79" spans="1:7" ht="15" thickBot="1">
      <c r="A79" s="100"/>
      <c r="B79" s="92"/>
      <c r="C79" s="55"/>
      <c r="D79" s="55"/>
      <c r="E79" s="92"/>
      <c r="F79" s="92"/>
      <c r="G79" s="55"/>
    </row>
    <row r="80" spans="1:7" ht="15" thickBot="1">
      <c r="A80" s="100"/>
      <c r="B80" s="92"/>
      <c r="C80" s="55"/>
      <c r="D80" s="55"/>
      <c r="E80" s="92"/>
      <c r="F80" s="92"/>
      <c r="G80" s="55"/>
    </row>
    <row r="81" spans="1:7" ht="15" thickBot="1">
      <c r="A81" s="100"/>
      <c r="B81" s="92"/>
      <c r="C81" s="55"/>
      <c r="D81" s="55"/>
      <c r="E81" s="92"/>
      <c r="F81" s="92"/>
      <c r="G81" s="55"/>
    </row>
    <row r="82" spans="1:7" ht="15" thickBot="1">
      <c r="A82" s="100"/>
      <c r="B82" s="92"/>
      <c r="C82" s="55"/>
      <c r="D82" s="55"/>
      <c r="E82" s="92"/>
      <c r="F82" s="92"/>
      <c r="G82" s="55"/>
    </row>
    <row r="83" spans="1:7" ht="15" thickBot="1">
      <c r="A83" s="100"/>
      <c r="B83" s="92"/>
      <c r="C83" s="55"/>
      <c r="D83" s="55"/>
      <c r="E83" s="92"/>
      <c r="F83" s="92"/>
      <c r="G83" s="55"/>
    </row>
    <row r="84" spans="1:7" ht="15" thickBot="1">
      <c r="A84" s="100"/>
      <c r="B84" s="92"/>
      <c r="C84" s="55"/>
      <c r="D84" s="55"/>
      <c r="E84" s="92"/>
      <c r="F84" s="92"/>
      <c r="G84" s="55"/>
    </row>
    <row r="85" spans="1:7" ht="15" thickBot="1">
      <c r="A85" s="100"/>
      <c r="B85" s="92"/>
      <c r="C85" s="55"/>
      <c r="D85" s="55"/>
      <c r="E85" s="92"/>
      <c r="F85" s="92"/>
      <c r="G85" s="55"/>
    </row>
    <row r="86" spans="1:7" ht="15" thickBot="1">
      <c r="A86" s="100"/>
      <c r="B86" s="92"/>
      <c r="C86" s="55"/>
      <c r="D86" s="55"/>
      <c r="E86" s="92"/>
      <c r="F86" s="92"/>
      <c r="G86" s="55"/>
    </row>
    <row r="87" spans="1:7" ht="15" thickBot="1">
      <c r="A87" s="100"/>
      <c r="B87" s="92"/>
      <c r="C87" s="55"/>
      <c r="D87" s="55"/>
      <c r="E87" s="92"/>
      <c r="F87" s="92"/>
      <c r="G87" s="55"/>
    </row>
    <row r="88" spans="1:7" ht="15" thickBot="1">
      <c r="A88" s="100"/>
      <c r="B88" s="92"/>
      <c r="C88" s="55"/>
      <c r="D88" s="55"/>
      <c r="E88" s="92"/>
      <c r="F88" s="92"/>
      <c r="G88" s="55"/>
    </row>
    <row r="89" spans="1:7" ht="15" thickBot="1">
      <c r="A89" s="100"/>
      <c r="B89" s="92"/>
      <c r="C89" s="55"/>
      <c r="D89" s="55"/>
      <c r="E89" s="92"/>
      <c r="F89" s="92"/>
      <c r="G89" s="55"/>
    </row>
    <row r="90" spans="1:7" ht="15" thickBot="1">
      <c r="A90" s="100"/>
      <c r="B90" s="92"/>
      <c r="C90" s="55"/>
      <c r="D90" s="55"/>
      <c r="E90" s="92"/>
      <c r="F90" s="92"/>
      <c r="G90" s="55"/>
    </row>
    <row r="91" spans="1:7" ht="15" thickBot="1">
      <c r="A91" s="100"/>
      <c r="B91" s="92"/>
      <c r="C91" s="55"/>
      <c r="D91" s="55"/>
      <c r="E91" s="92"/>
      <c r="F91" s="92"/>
      <c r="G91" s="55"/>
    </row>
    <row r="92" spans="1:7" ht="15" thickBot="1">
      <c r="A92" s="100"/>
      <c r="B92" s="92"/>
      <c r="C92" s="55"/>
      <c r="D92" s="55"/>
      <c r="E92" s="92"/>
      <c r="F92" s="92"/>
      <c r="G92" s="55"/>
    </row>
    <row r="93" spans="1:7" ht="15" thickBot="1">
      <c r="A93" s="100"/>
      <c r="B93" s="92"/>
      <c r="C93" s="55"/>
      <c r="D93" s="55"/>
      <c r="E93" s="92"/>
      <c r="F93" s="92"/>
      <c r="G93" s="55"/>
    </row>
    <row r="94" spans="1:7" ht="15" thickBot="1">
      <c r="A94" s="100"/>
      <c r="B94" s="92"/>
      <c r="C94" s="55"/>
      <c r="D94" s="55"/>
      <c r="E94" s="92"/>
      <c r="F94" s="92"/>
      <c r="G94" s="55"/>
    </row>
    <row r="95" spans="1:7" ht="15" thickBot="1">
      <c r="A95" s="100"/>
      <c r="B95" s="92"/>
      <c r="C95" s="55"/>
      <c r="D95" s="55"/>
      <c r="E95" s="92"/>
      <c r="F95" s="92"/>
      <c r="G95" s="55"/>
    </row>
    <row r="96" spans="1:7" ht="15" thickBot="1">
      <c r="A96" s="100"/>
      <c r="B96" s="92"/>
      <c r="C96" s="55"/>
      <c r="D96" s="55"/>
      <c r="E96" s="92"/>
      <c r="F96" s="92"/>
      <c r="G96" s="55"/>
    </row>
    <row r="97" spans="1:7" ht="15" thickBot="1">
      <c r="A97" s="100"/>
      <c r="B97" s="92"/>
      <c r="C97" s="55"/>
      <c r="D97" s="55"/>
      <c r="E97" s="92"/>
      <c r="F97" s="92"/>
      <c r="G97" s="55"/>
    </row>
    <row r="98" spans="1:7" ht="15" thickBot="1">
      <c r="A98" s="100"/>
      <c r="B98" s="92"/>
      <c r="C98" s="55"/>
      <c r="D98" s="55"/>
      <c r="E98" s="92"/>
      <c r="F98" s="92"/>
      <c r="G98" s="55"/>
    </row>
    <row r="99" spans="1:7" ht="15" thickBot="1">
      <c r="A99" s="100"/>
      <c r="B99" s="92"/>
      <c r="C99" s="55"/>
      <c r="D99" s="55"/>
      <c r="E99" s="92"/>
      <c r="F99" s="92"/>
      <c r="G99" s="55"/>
    </row>
    <row r="100" spans="1:7" ht="15" thickBot="1">
      <c r="A100" s="100"/>
      <c r="B100" s="92"/>
      <c r="C100" s="55"/>
      <c r="D100" s="55"/>
      <c r="E100" s="92"/>
      <c r="F100" s="92"/>
      <c r="G100" s="55"/>
    </row>
    <row r="101" spans="1:7" ht="15" thickBot="1">
      <c r="A101" s="100"/>
      <c r="B101" s="92"/>
      <c r="C101" s="55"/>
      <c r="D101" s="55"/>
      <c r="E101" s="92"/>
      <c r="F101" s="92"/>
      <c r="G101" s="55"/>
    </row>
    <row r="102" spans="1:7" ht="15" thickBot="1">
      <c r="A102" s="100"/>
      <c r="B102" s="92"/>
      <c r="C102" s="55"/>
      <c r="D102" s="55"/>
      <c r="E102" s="92"/>
      <c r="F102" s="92"/>
      <c r="G102" s="55"/>
    </row>
    <row r="103" spans="1:7" ht="15" thickBot="1">
      <c r="A103" s="100"/>
      <c r="B103" s="92"/>
      <c r="C103" s="55"/>
      <c r="D103" s="55"/>
      <c r="E103" s="92"/>
      <c r="F103" s="92"/>
      <c r="G103" s="55"/>
    </row>
    <row r="104" spans="1:7" ht="15" thickBot="1">
      <c r="A104" s="100"/>
      <c r="B104" s="92"/>
      <c r="C104" s="55"/>
      <c r="D104" s="55"/>
      <c r="E104" s="92"/>
      <c r="F104" s="92"/>
      <c r="G104" s="55"/>
    </row>
    <row r="105" spans="1:7" ht="15" thickBot="1">
      <c r="A105" s="100"/>
      <c r="B105" s="92"/>
      <c r="C105" s="55"/>
      <c r="D105" s="55"/>
      <c r="E105" s="92"/>
      <c r="F105" s="92"/>
      <c r="G105" s="55"/>
    </row>
    <row r="106" spans="1:7" ht="15" thickBot="1">
      <c r="A106" s="100"/>
      <c r="B106" s="92"/>
      <c r="C106" s="55"/>
      <c r="D106" s="55"/>
      <c r="E106" s="92"/>
      <c r="F106" s="92"/>
      <c r="G106" s="55"/>
    </row>
    <row r="107" spans="1:7" ht="15" thickBot="1">
      <c r="A107" s="100"/>
      <c r="B107" s="92"/>
      <c r="C107" s="55"/>
      <c r="D107" s="55"/>
      <c r="E107" s="92"/>
      <c r="F107" s="92"/>
      <c r="G107" s="55"/>
    </row>
    <row r="108" spans="1:7" ht="15" thickBot="1">
      <c r="A108" s="100"/>
      <c r="B108" s="92"/>
      <c r="C108" s="55"/>
      <c r="D108" s="55"/>
      <c r="E108" s="92"/>
      <c r="F108" s="92"/>
      <c r="G108" s="55"/>
    </row>
    <row r="109" spans="1:7" ht="15" thickBot="1">
      <c r="A109" s="100"/>
      <c r="B109" s="92"/>
      <c r="C109" s="55"/>
      <c r="D109" s="55"/>
      <c r="E109" s="92"/>
      <c r="F109" s="92"/>
      <c r="G109" s="55"/>
    </row>
    <row r="110" spans="1:7" ht="15" thickBot="1">
      <c r="A110" s="100"/>
      <c r="B110" s="92"/>
      <c r="C110" s="55"/>
      <c r="D110" s="55"/>
      <c r="E110" s="92"/>
      <c r="F110" s="92"/>
      <c r="G110" s="55"/>
    </row>
    <row r="111" spans="1:7" ht="15" thickBot="1">
      <c r="A111" s="100"/>
      <c r="B111" s="92"/>
      <c r="C111" s="55"/>
      <c r="D111" s="55"/>
      <c r="E111" s="92"/>
      <c r="F111" s="92"/>
      <c r="G111" s="55"/>
    </row>
    <row r="112" spans="1:7" ht="15" thickBot="1">
      <c r="A112" s="100"/>
      <c r="B112" s="92"/>
      <c r="C112" s="55"/>
      <c r="D112" s="55"/>
      <c r="E112" s="92"/>
      <c r="F112" s="92"/>
      <c r="G112" s="55"/>
    </row>
    <row r="113" spans="1:7" ht="15" thickBot="1">
      <c r="A113" s="100"/>
      <c r="B113" s="92"/>
      <c r="C113" s="55"/>
      <c r="D113" s="55"/>
      <c r="E113" s="92"/>
      <c r="F113" s="92"/>
      <c r="G113" s="55"/>
    </row>
    <row r="114" spans="1:7" ht="15" thickBot="1">
      <c r="A114" s="100"/>
      <c r="B114" s="92"/>
      <c r="C114" s="55"/>
      <c r="D114" s="55"/>
      <c r="E114" s="92"/>
      <c r="F114" s="92"/>
      <c r="G114" s="55"/>
    </row>
    <row r="115" spans="1:7" ht="15" thickBot="1">
      <c r="A115" s="100"/>
      <c r="B115" s="92"/>
      <c r="C115" s="55"/>
      <c r="D115" s="55"/>
      <c r="E115" s="92"/>
      <c r="F115" s="92"/>
      <c r="G115" s="55"/>
    </row>
    <row r="116" spans="1:7" ht="15" thickBot="1">
      <c r="A116" s="100"/>
      <c r="B116" s="92"/>
      <c r="C116" s="55"/>
      <c r="D116" s="55"/>
      <c r="E116" s="92"/>
      <c r="F116" s="92"/>
      <c r="G116" s="55"/>
    </row>
    <row r="117" spans="1:7" ht="15" thickBot="1">
      <c r="A117" s="100"/>
      <c r="B117" s="92"/>
      <c r="C117" s="55"/>
      <c r="D117" s="55"/>
      <c r="E117" s="92"/>
      <c r="F117" s="92"/>
      <c r="G117" s="55"/>
    </row>
    <row r="118" spans="1:7" ht="15" thickBot="1">
      <c r="A118" s="100"/>
      <c r="B118" s="92"/>
      <c r="C118" s="55"/>
      <c r="D118" s="55"/>
      <c r="E118" s="92"/>
      <c r="F118" s="92"/>
      <c r="G118" s="55"/>
    </row>
    <row r="119" spans="1:7" ht="15" thickBot="1">
      <c r="A119" s="100"/>
      <c r="B119" s="92"/>
      <c r="C119" s="55"/>
      <c r="D119" s="55"/>
      <c r="E119" s="92"/>
      <c r="F119" s="92"/>
      <c r="G119" s="55"/>
    </row>
    <row r="120" spans="1:7" ht="15" thickBot="1">
      <c r="A120" s="100"/>
      <c r="B120" s="92"/>
      <c r="C120" s="55"/>
      <c r="D120" s="55"/>
      <c r="E120" s="92"/>
      <c r="F120" s="92"/>
      <c r="G120" s="55"/>
    </row>
    <row r="121" spans="1:7" ht="15" thickBot="1">
      <c r="A121" s="100"/>
      <c r="B121" s="92"/>
      <c r="C121" s="55"/>
      <c r="D121" s="55"/>
      <c r="E121" s="92"/>
      <c r="F121" s="92"/>
      <c r="G121" s="55"/>
    </row>
    <row r="122" spans="1:7" ht="15" thickBot="1">
      <c r="A122" s="100"/>
      <c r="B122" s="92"/>
      <c r="C122" s="55"/>
      <c r="D122" s="55"/>
      <c r="E122" s="92"/>
      <c r="F122" s="92"/>
      <c r="G122" s="55"/>
    </row>
    <row r="123" spans="1:7" ht="15" thickBot="1">
      <c r="A123" s="100"/>
      <c r="B123" s="92"/>
      <c r="C123" s="55"/>
      <c r="D123" s="55"/>
      <c r="E123" s="92"/>
      <c r="F123" s="92"/>
      <c r="G123" s="55"/>
    </row>
    <row r="124" spans="1:7" ht="15" thickBot="1">
      <c r="A124" s="100"/>
      <c r="B124" s="92"/>
      <c r="C124" s="55"/>
      <c r="D124" s="55"/>
      <c r="E124" s="92"/>
      <c r="F124" s="92"/>
      <c r="G124" s="55"/>
    </row>
    <row r="125" spans="1:7" ht="15" thickBot="1">
      <c r="A125" s="100"/>
      <c r="B125" s="92"/>
      <c r="C125" s="55"/>
      <c r="D125" s="55"/>
      <c r="E125" s="92"/>
      <c r="F125" s="92"/>
      <c r="G125" s="55"/>
    </row>
    <row r="126" spans="1:7" ht="15" thickBot="1">
      <c r="A126" s="100"/>
      <c r="B126" s="92"/>
      <c r="C126" s="55"/>
      <c r="D126" s="55"/>
      <c r="E126" s="92"/>
      <c r="F126" s="92"/>
      <c r="G126" s="55"/>
    </row>
    <row r="127" spans="1:7" ht="15" thickBot="1">
      <c r="A127" s="100"/>
      <c r="B127" s="92"/>
      <c r="C127" s="55"/>
      <c r="D127" s="55"/>
      <c r="E127" s="92"/>
      <c r="F127" s="92"/>
      <c r="G127" s="55"/>
    </row>
    <row r="128" spans="1:7" ht="15" thickBot="1">
      <c r="A128" s="100"/>
      <c r="B128" s="92"/>
      <c r="C128" s="55"/>
      <c r="D128" s="55"/>
      <c r="E128" s="92"/>
      <c r="F128" s="92"/>
      <c r="G128" s="55"/>
    </row>
    <row r="129" spans="1:7" ht="15" thickBot="1">
      <c r="A129" s="100"/>
      <c r="B129" s="92"/>
      <c r="C129" s="55"/>
      <c r="D129" s="55"/>
      <c r="E129" s="92"/>
      <c r="F129" s="92"/>
      <c r="G129" s="55"/>
    </row>
    <row r="130" spans="1:7" ht="15" thickBot="1">
      <c r="A130" s="100"/>
      <c r="B130" s="92"/>
      <c r="C130" s="55"/>
      <c r="D130" s="55"/>
      <c r="E130" s="92"/>
      <c r="F130" s="92"/>
      <c r="G130" s="55"/>
    </row>
    <row r="131" spans="1:7" ht="15" thickBot="1">
      <c r="A131" s="100"/>
      <c r="B131" s="92"/>
      <c r="C131" s="55"/>
      <c r="D131" s="55"/>
      <c r="E131" s="92"/>
      <c r="F131" s="92"/>
      <c r="G131" s="55"/>
    </row>
    <row r="132" spans="1:7" ht="15" thickBot="1">
      <c r="A132" s="100"/>
      <c r="B132" s="92"/>
      <c r="C132" s="55"/>
      <c r="D132" s="55"/>
      <c r="E132" s="92"/>
      <c r="F132" s="92"/>
      <c r="G132" s="55"/>
    </row>
    <row r="133" spans="1:7" ht="15" thickBot="1">
      <c r="A133" s="100"/>
      <c r="B133" s="92"/>
      <c r="C133" s="55"/>
      <c r="D133" s="55"/>
      <c r="E133" s="92"/>
      <c r="F133" s="92"/>
      <c r="G133" s="55"/>
    </row>
    <row r="134" spans="1:7" ht="15" thickBot="1">
      <c r="A134" s="100"/>
      <c r="B134" s="92"/>
      <c r="C134" s="55"/>
      <c r="D134" s="55"/>
      <c r="E134" s="92"/>
      <c r="F134" s="92"/>
      <c r="G134" s="55"/>
    </row>
    <row r="135" spans="1:7" ht="15" thickBot="1">
      <c r="A135" s="100"/>
      <c r="B135" s="92"/>
      <c r="C135" s="55"/>
      <c r="D135" s="55"/>
      <c r="E135" s="92"/>
      <c r="F135" s="92"/>
      <c r="G135" s="55"/>
    </row>
    <row r="136" spans="1:7" ht="15" thickBot="1">
      <c r="A136" s="100"/>
      <c r="B136" s="92"/>
      <c r="C136" s="55"/>
      <c r="D136" s="55"/>
      <c r="E136" s="92"/>
      <c r="F136" s="92"/>
      <c r="G136" s="55"/>
    </row>
    <row r="137" spans="1:7" ht="15" thickBot="1">
      <c r="A137" s="100"/>
      <c r="B137" s="92"/>
      <c r="C137" s="55"/>
      <c r="D137" s="55"/>
      <c r="E137" s="92"/>
      <c r="F137" s="92"/>
      <c r="G137" s="55"/>
    </row>
    <row r="138" spans="1:7" ht="15" thickBot="1">
      <c r="A138" s="100"/>
      <c r="B138" s="92"/>
      <c r="C138" s="55"/>
      <c r="D138" s="55"/>
      <c r="E138" s="92"/>
      <c r="F138" s="92"/>
      <c r="G138" s="55"/>
    </row>
    <row r="139" spans="1:7" ht="15" thickBot="1">
      <c r="A139" s="100"/>
      <c r="B139" s="92"/>
      <c r="C139" s="55"/>
      <c r="D139" s="55"/>
      <c r="E139" s="92"/>
      <c r="F139" s="92"/>
      <c r="G139" s="55"/>
    </row>
    <row r="140" spans="1:7" ht="15" thickBot="1">
      <c r="A140" s="100"/>
      <c r="B140" s="92"/>
      <c r="C140" s="55"/>
      <c r="D140" s="55"/>
      <c r="E140" s="92"/>
      <c r="F140" s="92"/>
      <c r="G140" s="55"/>
    </row>
    <row r="141" spans="1:7" ht="15" thickBot="1">
      <c r="A141" s="100"/>
      <c r="B141" s="92"/>
      <c r="C141" s="55"/>
      <c r="D141" s="55"/>
      <c r="E141" s="92"/>
      <c r="F141" s="92"/>
      <c r="G141" s="55"/>
    </row>
    <row r="142" spans="1:7" ht="15" thickBot="1">
      <c r="A142" s="100"/>
      <c r="B142" s="92"/>
      <c r="C142" s="55"/>
      <c r="D142" s="55"/>
      <c r="E142" s="92"/>
      <c r="F142" s="92"/>
      <c r="G142" s="55"/>
    </row>
    <row r="143" spans="1:7" ht="15" thickBot="1">
      <c r="A143" s="100"/>
      <c r="B143" s="92"/>
      <c r="C143" s="55"/>
      <c r="D143" s="55"/>
      <c r="E143" s="92"/>
      <c r="F143" s="92"/>
      <c r="G143" s="55"/>
    </row>
    <row r="144" spans="1:7" ht="15" thickBot="1">
      <c r="A144" s="100"/>
      <c r="B144" s="92"/>
      <c r="C144" s="55"/>
      <c r="D144" s="55"/>
      <c r="E144" s="92"/>
      <c r="F144" s="92"/>
      <c r="G144" s="55"/>
    </row>
    <row r="145" spans="1:7" ht="15" thickBot="1">
      <c r="A145" s="100"/>
      <c r="B145" s="92"/>
      <c r="C145" s="55"/>
      <c r="D145" s="55"/>
      <c r="E145" s="92"/>
      <c r="F145" s="92"/>
      <c r="G145" s="55"/>
    </row>
    <row r="146" spans="1:7" ht="15" thickBot="1">
      <c r="A146" s="100"/>
      <c r="B146" s="92"/>
      <c r="C146" s="55"/>
      <c r="D146" s="55"/>
      <c r="E146" s="92"/>
      <c r="F146" s="92"/>
      <c r="G146" s="55"/>
    </row>
    <row r="147" spans="1:7" ht="15" thickBot="1">
      <c r="A147" s="100"/>
      <c r="B147" s="92"/>
      <c r="C147" s="55"/>
      <c r="D147" s="55"/>
      <c r="E147" s="92"/>
      <c r="F147" s="92"/>
      <c r="G147" s="55"/>
    </row>
    <row r="148" spans="1:7" ht="15" thickBot="1">
      <c r="A148" s="100"/>
      <c r="B148" s="92"/>
      <c r="C148" s="55"/>
      <c r="D148" s="55"/>
      <c r="E148" s="92"/>
      <c r="F148" s="92"/>
      <c r="G148" s="55"/>
    </row>
    <row r="149" spans="1:7" ht="15" thickBot="1">
      <c r="A149" s="100"/>
      <c r="B149" s="92"/>
      <c r="C149" s="55"/>
      <c r="D149" s="55"/>
      <c r="E149" s="92"/>
      <c r="F149" s="92"/>
      <c r="G149" s="55"/>
    </row>
    <row r="150" spans="1:7" ht="15" thickBot="1">
      <c r="A150" s="100"/>
      <c r="B150" s="92"/>
      <c r="C150" s="55"/>
      <c r="D150" s="55"/>
      <c r="E150" s="92"/>
      <c r="F150" s="92"/>
      <c r="G150" s="55"/>
    </row>
    <row r="151" spans="1:7" ht="15" thickBot="1">
      <c r="A151" s="100"/>
      <c r="B151" s="92"/>
      <c r="C151" s="55"/>
      <c r="D151" s="55"/>
      <c r="E151" s="92"/>
      <c r="F151" s="92"/>
      <c r="G151" s="55"/>
    </row>
    <row r="152" spans="1:7" ht="15" thickBot="1">
      <c r="A152" s="100"/>
      <c r="B152" s="92"/>
      <c r="C152" s="55"/>
      <c r="D152" s="55"/>
      <c r="E152" s="92"/>
      <c r="F152" s="92"/>
      <c r="G152" s="55"/>
    </row>
    <row r="153" spans="1:7" ht="15" thickBot="1">
      <c r="A153" s="100"/>
      <c r="B153" s="92"/>
      <c r="C153" s="55"/>
      <c r="D153" s="55"/>
      <c r="E153" s="92"/>
      <c r="F153" s="92"/>
      <c r="G153" s="55"/>
    </row>
    <row r="154" spans="1:7" ht="15" thickBot="1">
      <c r="A154" s="100"/>
      <c r="B154" s="92"/>
      <c r="C154" s="55"/>
      <c r="D154" s="55"/>
      <c r="E154" s="92"/>
      <c r="F154" s="92"/>
      <c r="G154" s="55"/>
    </row>
    <row r="155" spans="1:7" ht="15" thickBot="1">
      <c r="A155" s="100"/>
      <c r="B155" s="92"/>
      <c r="C155" s="55"/>
      <c r="D155" s="55"/>
      <c r="E155" s="92"/>
      <c r="F155" s="92"/>
      <c r="G155" s="55"/>
    </row>
    <row r="156" spans="1:7" ht="15" thickBot="1">
      <c r="A156" s="100"/>
      <c r="B156" s="92"/>
      <c r="C156" s="55"/>
      <c r="D156" s="55"/>
      <c r="E156" s="92"/>
      <c r="F156" s="92"/>
      <c r="G156" s="55"/>
    </row>
    <row r="157" spans="1:7" ht="15" thickBot="1">
      <c r="A157" s="100"/>
      <c r="B157" s="92"/>
      <c r="C157" s="55"/>
      <c r="D157" s="55"/>
      <c r="E157" s="92"/>
      <c r="F157" s="92"/>
      <c r="G157" s="55"/>
    </row>
    <row r="158" spans="1:7" ht="15" thickBot="1">
      <c r="A158" s="100"/>
      <c r="B158" s="92"/>
      <c r="C158" s="55"/>
      <c r="D158" s="55"/>
      <c r="E158" s="92"/>
      <c r="F158" s="92"/>
      <c r="G158" s="55"/>
    </row>
    <row r="159" spans="1:7" ht="15" thickBot="1">
      <c r="A159" s="100"/>
      <c r="B159" s="92"/>
      <c r="C159" s="55"/>
      <c r="D159" s="55"/>
      <c r="E159" s="92"/>
      <c r="F159" s="92"/>
      <c r="G159" s="55"/>
    </row>
    <row r="160" spans="1:7" ht="15" thickBot="1">
      <c r="A160" s="100"/>
      <c r="B160" s="92"/>
      <c r="C160" s="55"/>
      <c r="D160" s="55"/>
      <c r="E160" s="92"/>
      <c r="F160" s="92"/>
      <c r="G160" s="55"/>
    </row>
    <row r="161" spans="1:7" ht="15" thickBot="1">
      <c r="A161" s="100"/>
      <c r="B161" s="92"/>
      <c r="C161" s="55"/>
      <c r="D161" s="55"/>
      <c r="E161" s="92"/>
      <c r="F161" s="92"/>
      <c r="G161" s="55"/>
    </row>
    <row r="162" spans="1:7" ht="15" thickBot="1">
      <c r="A162" s="100"/>
      <c r="B162" s="92"/>
      <c r="C162" s="55"/>
      <c r="D162" s="55"/>
      <c r="E162" s="92"/>
      <c r="F162" s="92"/>
      <c r="G162" s="55"/>
    </row>
    <row r="163" spans="1:7" ht="15" thickBot="1">
      <c r="A163" s="100"/>
      <c r="B163" s="92"/>
      <c r="C163" s="55"/>
      <c r="D163" s="55"/>
      <c r="E163" s="92"/>
      <c r="F163" s="92"/>
      <c r="G163" s="55"/>
    </row>
    <row r="164" spans="1:7" ht="15" thickBot="1">
      <c r="A164" s="100"/>
      <c r="B164" s="92"/>
      <c r="C164" s="55"/>
      <c r="D164" s="55"/>
      <c r="E164" s="92"/>
      <c r="F164" s="92"/>
      <c r="G164" s="55"/>
    </row>
    <row r="165" spans="1:7">
      <c r="A165" s="68"/>
    </row>
    <row r="166" spans="1:7">
      <c r="A166" s="68"/>
    </row>
    <row r="167" spans="1:7">
      <c r="A167" s="68"/>
    </row>
    <row r="168" spans="1:7">
      <c r="A168" s="68"/>
    </row>
    <row r="169" spans="1:7">
      <c r="A169" s="68"/>
    </row>
    <row r="170" spans="1:7">
      <c r="A170" s="68"/>
    </row>
    <row r="171" spans="1:7">
      <c r="A171" s="68"/>
    </row>
    <row r="172" spans="1:7">
      <c r="A172" s="68"/>
    </row>
    <row r="173" spans="1:7">
      <c r="A173" s="68"/>
    </row>
    <row r="174" spans="1:7">
      <c r="A174" s="68"/>
    </row>
    <row r="175" spans="1:7">
      <c r="A175" s="68"/>
    </row>
    <row r="176" spans="1:7">
      <c r="A176" s="68"/>
    </row>
    <row r="177" spans="1:1">
      <c r="A177" s="68"/>
    </row>
    <row r="178" spans="1:1">
      <c r="A178" s="68"/>
    </row>
    <row r="179" spans="1:1">
      <c r="A179" s="68"/>
    </row>
    <row r="180" spans="1:1">
      <c r="A180" s="68"/>
    </row>
    <row r="181" spans="1:1">
      <c r="A181" s="68"/>
    </row>
    <row r="182" spans="1:1">
      <c r="A182" s="68"/>
    </row>
    <row r="183" spans="1:1">
      <c r="A183" s="68"/>
    </row>
    <row r="184" spans="1:1">
      <c r="A184" s="68"/>
    </row>
    <row r="185" spans="1:1">
      <c r="A185" s="68"/>
    </row>
    <row r="186" spans="1:1">
      <c r="A186" s="68"/>
    </row>
    <row r="187" spans="1:1">
      <c r="A187" s="68"/>
    </row>
    <row r="188" spans="1:1">
      <c r="A188" s="68"/>
    </row>
    <row r="189" spans="1:1">
      <c r="A189" s="68"/>
    </row>
    <row r="190" spans="1:1">
      <c r="A190" s="68"/>
    </row>
    <row r="191" spans="1:1">
      <c r="A191" s="68"/>
    </row>
    <row r="192" spans="1:1">
      <c r="A192" s="68"/>
    </row>
    <row r="193" spans="1:1">
      <c r="A193" s="68"/>
    </row>
    <row r="194" spans="1:1">
      <c r="A194" s="68"/>
    </row>
    <row r="195" spans="1:1">
      <c r="A195" s="68"/>
    </row>
    <row r="196" spans="1:1">
      <c r="A196" s="68"/>
    </row>
    <row r="197" spans="1:1">
      <c r="A197" s="68"/>
    </row>
    <row r="198" spans="1:1">
      <c r="A198" s="68"/>
    </row>
    <row r="199" spans="1:1">
      <c r="A199" s="68"/>
    </row>
    <row r="200" spans="1:1">
      <c r="A200" s="68"/>
    </row>
    <row r="201" spans="1:1">
      <c r="A201" s="68"/>
    </row>
    <row r="202" spans="1:1">
      <c r="A202" s="68"/>
    </row>
    <row r="203" spans="1:1">
      <c r="A203" s="68"/>
    </row>
    <row r="204" spans="1:1">
      <c r="A204" s="68"/>
    </row>
    <row r="205" spans="1:1">
      <c r="A205" s="68"/>
    </row>
    <row r="206" spans="1:1">
      <c r="A206" s="68"/>
    </row>
    <row r="207" spans="1:1">
      <c r="A207" s="68"/>
    </row>
    <row r="208" spans="1:1">
      <c r="A208" s="68"/>
    </row>
    <row r="209" spans="1:1">
      <c r="A209" s="68"/>
    </row>
    <row r="210" spans="1:1">
      <c r="A210" s="68"/>
    </row>
    <row r="211" spans="1:1">
      <c r="A211" s="68"/>
    </row>
    <row r="212" spans="1:1">
      <c r="A212" s="68"/>
    </row>
    <row r="213" spans="1:1">
      <c r="A213" s="68"/>
    </row>
    <row r="214" spans="1:1">
      <c r="A214" s="68"/>
    </row>
    <row r="215" spans="1:1">
      <c r="A215" s="68"/>
    </row>
    <row r="216" spans="1:1">
      <c r="A216" s="68"/>
    </row>
    <row r="217" spans="1:1">
      <c r="A217" s="68"/>
    </row>
    <row r="218" spans="1:1">
      <c r="A218" s="68"/>
    </row>
    <row r="219" spans="1:1">
      <c r="A219" s="68"/>
    </row>
    <row r="220" spans="1:1">
      <c r="A220" s="68"/>
    </row>
    <row r="221" spans="1:1">
      <c r="A221" s="68"/>
    </row>
    <row r="222" spans="1:1">
      <c r="A222" s="68"/>
    </row>
    <row r="223" spans="1:1">
      <c r="A223" s="68"/>
    </row>
    <row r="224" spans="1:1">
      <c r="A224" s="68"/>
    </row>
    <row r="225" spans="1:1">
      <c r="A225" s="68"/>
    </row>
    <row r="226" spans="1:1">
      <c r="A226" s="68"/>
    </row>
    <row r="227" spans="1:1">
      <c r="A227" s="68"/>
    </row>
    <row r="228" spans="1:1">
      <c r="A228" s="68"/>
    </row>
    <row r="229" spans="1:1">
      <c r="A229" s="68"/>
    </row>
    <row r="230" spans="1:1">
      <c r="A230" s="68"/>
    </row>
    <row r="231" spans="1:1">
      <c r="A231" s="68"/>
    </row>
    <row r="232" spans="1:1">
      <c r="A232" s="68"/>
    </row>
    <row r="233" spans="1:1">
      <c r="A233" s="68"/>
    </row>
    <row r="234" spans="1:1">
      <c r="A234" s="68"/>
    </row>
    <row r="235" spans="1:1">
      <c r="A235" s="68"/>
    </row>
    <row r="236" spans="1:1">
      <c r="A236" s="68"/>
    </row>
    <row r="237" spans="1:1">
      <c r="A237" s="68"/>
    </row>
    <row r="238" spans="1:1">
      <c r="A238" s="68"/>
    </row>
    <row r="239" spans="1:1">
      <c r="A239" s="68"/>
    </row>
    <row r="240" spans="1:1">
      <c r="A240" s="68"/>
    </row>
    <row r="241" spans="1:1">
      <c r="A241" s="68"/>
    </row>
    <row r="242" spans="1:1">
      <c r="A242" s="68"/>
    </row>
    <row r="243" spans="1:1">
      <c r="A243" s="68"/>
    </row>
    <row r="244" spans="1:1">
      <c r="A244" s="68"/>
    </row>
    <row r="245" spans="1:1">
      <c r="A245" s="68"/>
    </row>
    <row r="246" spans="1:1">
      <c r="A246" s="68"/>
    </row>
    <row r="247" spans="1:1">
      <c r="A247" s="68"/>
    </row>
    <row r="248" spans="1:1">
      <c r="A248" s="68"/>
    </row>
    <row r="249" spans="1:1">
      <c r="A249" s="68"/>
    </row>
    <row r="250" spans="1:1">
      <c r="A250" s="68"/>
    </row>
    <row r="251" spans="1:1">
      <c r="A251" s="68"/>
    </row>
    <row r="252" spans="1:1">
      <c r="A252" s="68"/>
    </row>
    <row r="253" spans="1:1">
      <c r="A253" s="68"/>
    </row>
    <row r="254" spans="1:1">
      <c r="A254" s="68"/>
    </row>
    <row r="255" spans="1:1">
      <c r="A255" s="68"/>
    </row>
    <row r="256" spans="1:1">
      <c r="A256" s="68"/>
    </row>
    <row r="257" spans="1:1">
      <c r="A257" s="68"/>
    </row>
    <row r="258" spans="1:1">
      <c r="A258" s="68"/>
    </row>
    <row r="259" spans="1:1">
      <c r="A259" s="68"/>
    </row>
    <row r="260" spans="1:1">
      <c r="A260" s="68"/>
    </row>
    <row r="261" spans="1:1">
      <c r="A261" s="68"/>
    </row>
    <row r="262" spans="1:1">
      <c r="A262" s="68"/>
    </row>
    <row r="263" spans="1:1">
      <c r="A263" s="68"/>
    </row>
    <row r="264" spans="1:1">
      <c r="A264" s="68"/>
    </row>
    <row r="265" spans="1:1">
      <c r="A265" s="68"/>
    </row>
    <row r="266" spans="1:1">
      <c r="A266" s="68"/>
    </row>
    <row r="267" spans="1:1">
      <c r="A267" s="68"/>
    </row>
    <row r="268" spans="1:1">
      <c r="A268" s="68"/>
    </row>
    <row r="269" spans="1:1">
      <c r="A269" s="68"/>
    </row>
    <row r="270" spans="1:1">
      <c r="A270" s="68"/>
    </row>
  </sheetData>
  <mergeCells count="21">
    <mergeCell ref="A16:G16"/>
    <mergeCell ref="A17:G17"/>
    <mergeCell ref="A18:G18"/>
    <mergeCell ref="C21:F21"/>
    <mergeCell ref="A7:B7"/>
    <mergeCell ref="C7:G7"/>
    <mergeCell ref="A8:B8"/>
    <mergeCell ref="C8:G8"/>
    <mergeCell ref="A10:C14"/>
    <mergeCell ref="D10:D14"/>
    <mergeCell ref="E10:G10"/>
    <mergeCell ref="E11:G11"/>
    <mergeCell ref="E12:G12"/>
    <mergeCell ref="E13:G13"/>
    <mergeCell ref="E14:G14"/>
    <mergeCell ref="A1:G1"/>
    <mergeCell ref="A3:G3"/>
    <mergeCell ref="A5:B5"/>
    <mergeCell ref="C5:G5"/>
    <mergeCell ref="A6:B6"/>
    <mergeCell ref="C6:G6"/>
  </mergeCells>
  <pageMargins left="0.70866141732283472" right="0.70866141732283472" top="0.74803149606299213" bottom="0.74803149606299213" header="0.31496062992125984" footer="0.31496062992125984"/>
  <pageSetup paperSize="9" scale="34" fitToHeight="0" orientation="portrait" horizontalDpi="4294967293" r:id="rId2"/>
  <headerFooter>
    <oddHeader>&amp;C&amp;8&amp;K000000version 25/03/2025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Parametres!$C$3:$C$4</xm:f>
          </x14:formula1>
          <xm:sqref>G23:G164</xm:sqref>
        </x14:dataValidation>
        <x14:dataValidation type="list" allowBlank="1" showInputMessage="1" showErrorMessage="1">
          <x14:formula1>
            <xm:f>Parametres!$A$3:$A$22</xm:f>
          </x14:formula1>
          <xm:sqref>C23:C164</xm:sqref>
        </x14:dataValidation>
        <x14:dataValidation type="list" allowBlank="1" showInputMessage="1" showErrorMessage="1">
          <x14:formula1>
            <xm:f>Parametres!$F$26:$F$29</xm:f>
          </x14:formula1>
          <xm:sqref>D23:D164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0"/>
  <sheetViews>
    <sheetView view="pageLayout" zoomScaleNormal="100" workbookViewId="0">
      <selection activeCell="L8" sqref="L8"/>
    </sheetView>
  </sheetViews>
  <sheetFormatPr baseColWidth="10" defaultRowHeight="14.5"/>
  <cols>
    <col min="1" max="1" width="12.7265625" customWidth="1"/>
    <col min="2" max="2" width="14.7265625" customWidth="1"/>
    <col min="3" max="3" width="28" customWidth="1"/>
    <col min="4" max="4" width="20.453125" customWidth="1"/>
    <col min="5" max="5" width="29.81640625" customWidth="1"/>
    <col min="6" max="6" width="20.81640625" customWidth="1"/>
    <col min="7" max="7" width="12.1796875" customWidth="1"/>
    <col min="9" max="9" width="21.81640625" customWidth="1"/>
    <col min="12" max="12" width="19.54296875" customWidth="1"/>
    <col min="13" max="13" width="40.54296875" customWidth="1"/>
  </cols>
  <sheetData>
    <row r="1" spans="1:13" ht="19.899999999999999" customHeight="1" thickBot="1">
      <c r="A1" s="152" t="s">
        <v>96</v>
      </c>
      <c r="B1" s="153"/>
      <c r="C1" s="153"/>
      <c r="D1" s="153"/>
      <c r="E1" s="153"/>
      <c r="F1" s="153"/>
      <c r="G1" s="154"/>
      <c r="I1" s="54" t="s">
        <v>1</v>
      </c>
      <c r="J1" s="53"/>
    </row>
    <row r="2" spans="1:13" ht="16.899999999999999" customHeight="1" thickBot="1">
      <c r="A2" s="59"/>
      <c r="B2" s="59"/>
      <c r="C2" s="59"/>
      <c r="D2" s="59"/>
      <c r="E2" s="59"/>
      <c r="F2" s="59"/>
      <c r="G2" s="59"/>
      <c r="I2" s="93" t="s">
        <v>3</v>
      </c>
      <c r="J2" s="53"/>
    </row>
    <row r="3" spans="1:13" ht="67.5" customHeight="1" thickBot="1">
      <c r="A3" s="155" t="s">
        <v>236</v>
      </c>
      <c r="B3" s="156"/>
      <c r="C3" s="156"/>
      <c r="D3" s="156"/>
      <c r="E3" s="156"/>
      <c r="F3" s="156"/>
      <c r="G3" s="157"/>
      <c r="I3" s="55" t="s">
        <v>4</v>
      </c>
      <c r="J3" s="53"/>
    </row>
    <row r="4" spans="1:13" ht="24.5" customHeight="1" thickBot="1">
      <c r="A4" s="59"/>
      <c r="B4" s="59"/>
      <c r="C4" s="59"/>
      <c r="D4" s="59"/>
      <c r="E4" s="59"/>
      <c r="F4" s="59"/>
      <c r="G4" s="59"/>
      <c r="I4" s="90" t="s">
        <v>221</v>
      </c>
    </row>
    <row r="5" spans="1:13" ht="18" thickBot="1">
      <c r="A5" s="104" t="s">
        <v>88</v>
      </c>
      <c r="B5" s="105"/>
      <c r="C5" s="158">
        <f>Accueil!C2</f>
        <v>0</v>
      </c>
      <c r="D5" s="159"/>
      <c r="E5" s="159"/>
      <c r="F5" s="159"/>
      <c r="G5" s="160"/>
    </row>
    <row r="6" spans="1:13" ht="102" thickBot="1">
      <c r="A6" s="104" t="s">
        <v>2</v>
      </c>
      <c r="B6" s="105"/>
      <c r="C6" s="158">
        <f>Accueil!C3</f>
        <v>0</v>
      </c>
      <c r="D6" s="159"/>
      <c r="E6" s="159"/>
      <c r="F6" s="159"/>
      <c r="G6" s="160"/>
      <c r="L6" s="103" t="s">
        <v>238</v>
      </c>
    </row>
    <row r="7" spans="1:13" ht="18" thickBot="1">
      <c r="A7" s="104" t="s">
        <v>89</v>
      </c>
      <c r="B7" s="105"/>
      <c r="C7" s="158">
        <f>Accueil!C4</f>
        <v>0</v>
      </c>
      <c r="D7" s="159"/>
      <c r="E7" s="159"/>
      <c r="F7" s="159"/>
      <c r="G7" s="160"/>
      <c r="L7" s="69" t="s">
        <v>113</v>
      </c>
      <c r="M7" t="s">
        <v>116</v>
      </c>
    </row>
    <row r="8" spans="1:13" ht="26.5" customHeight="1" thickBot="1">
      <c r="A8" s="104" t="s">
        <v>97</v>
      </c>
      <c r="B8" s="105"/>
      <c r="C8" s="106"/>
      <c r="D8" s="107"/>
      <c r="E8" s="107"/>
      <c r="F8" s="107"/>
      <c r="G8" s="108"/>
      <c r="L8" s="70" t="s">
        <v>115</v>
      </c>
      <c r="M8" s="71"/>
    </row>
    <row r="9" spans="1:13" ht="15" thickBot="1">
      <c r="A9" s="53"/>
      <c r="B9" s="53"/>
      <c r="C9" s="53"/>
      <c r="D9" s="53"/>
      <c r="E9" s="57"/>
      <c r="F9" s="57"/>
      <c r="G9" s="57"/>
      <c r="L9" s="70" t="s">
        <v>114</v>
      </c>
      <c r="M9" s="71"/>
    </row>
    <row r="10" spans="1:13">
      <c r="A10" s="168" t="s">
        <v>98</v>
      </c>
      <c r="B10" s="169"/>
      <c r="C10" s="170"/>
      <c r="D10" s="177"/>
      <c r="E10" s="178" t="s">
        <v>99</v>
      </c>
      <c r="F10" s="179"/>
      <c r="G10" s="180"/>
    </row>
    <row r="11" spans="1:13">
      <c r="A11" s="171"/>
      <c r="B11" s="172"/>
      <c r="C11" s="173"/>
      <c r="D11" s="177"/>
      <c r="E11" s="181"/>
      <c r="F11" s="182"/>
      <c r="G11" s="183"/>
    </row>
    <row r="12" spans="1:13">
      <c r="A12" s="171"/>
      <c r="B12" s="172"/>
      <c r="C12" s="173"/>
      <c r="D12" s="177"/>
      <c r="E12" s="184" t="s">
        <v>100</v>
      </c>
      <c r="F12" s="185"/>
      <c r="G12" s="186"/>
    </row>
    <row r="13" spans="1:13">
      <c r="A13" s="171"/>
      <c r="B13" s="172"/>
      <c r="C13" s="173"/>
      <c r="D13" s="177"/>
      <c r="E13" s="181"/>
      <c r="F13" s="182"/>
      <c r="G13" s="183"/>
    </row>
    <row r="14" spans="1:13" ht="15" thickBot="1">
      <c r="A14" s="174"/>
      <c r="B14" s="175"/>
      <c r="C14" s="176"/>
      <c r="D14" s="177"/>
      <c r="E14" s="161" t="s">
        <v>101</v>
      </c>
      <c r="F14" s="162"/>
      <c r="G14" s="163"/>
    </row>
    <row r="15" spans="1:13">
      <c r="A15" s="53"/>
      <c r="B15" s="53"/>
      <c r="C15" s="53"/>
      <c r="D15" s="53"/>
      <c r="E15" s="57"/>
      <c r="F15" s="57"/>
      <c r="G15" s="57"/>
    </row>
    <row r="16" spans="1:13" ht="26.5" customHeight="1">
      <c r="A16" s="164" t="s">
        <v>102</v>
      </c>
      <c r="B16" s="165"/>
      <c r="C16" s="165"/>
      <c r="D16" s="165"/>
      <c r="E16" s="165"/>
      <c r="F16" s="165"/>
      <c r="G16" s="165"/>
    </row>
    <row r="17" spans="1:7" ht="26.5" customHeight="1">
      <c r="A17" s="166" t="s">
        <v>103</v>
      </c>
      <c r="B17" s="166"/>
      <c r="C17" s="166"/>
      <c r="D17" s="166"/>
      <c r="E17" s="166"/>
      <c r="F17" s="166"/>
      <c r="G17" s="166"/>
    </row>
    <row r="18" spans="1:7" ht="15" customHeight="1">
      <c r="A18" s="187" t="s">
        <v>230</v>
      </c>
      <c r="B18" s="187"/>
      <c r="C18" s="187"/>
      <c r="D18" s="187"/>
      <c r="E18" s="187"/>
      <c r="F18" s="187"/>
      <c r="G18" s="187"/>
    </row>
    <row r="19" spans="1:7">
      <c r="A19" s="61" t="s">
        <v>104</v>
      </c>
      <c r="B19" s="62"/>
      <c r="C19" s="62"/>
      <c r="D19" s="62"/>
      <c r="E19" s="62"/>
      <c r="F19" s="63"/>
      <c r="G19" s="63"/>
    </row>
    <row r="20" spans="1:7">
      <c r="A20" s="66">
        <f>MIN(A23:A1640)</f>
        <v>0</v>
      </c>
      <c r="B20" s="61" t="s">
        <v>105</v>
      </c>
      <c r="C20" s="63"/>
      <c r="D20" s="63"/>
      <c r="E20" s="62"/>
      <c r="F20" s="63"/>
      <c r="G20" s="64" t="s">
        <v>106</v>
      </c>
    </row>
    <row r="21" spans="1:7" ht="16" thickBot="1">
      <c r="A21" s="66">
        <f>MAX(A23:A2000)</f>
        <v>0</v>
      </c>
      <c r="B21" s="61">
        <f>SUM(B23:B2300)</f>
        <v>0</v>
      </c>
      <c r="C21" s="167"/>
      <c r="D21" s="167"/>
      <c r="E21" s="167"/>
      <c r="F21" s="167"/>
      <c r="G21" s="64">
        <f>COUNTIF(G23:G280,"Oui")</f>
        <v>0</v>
      </c>
    </row>
    <row r="22" spans="1:7" ht="72.75" customHeight="1" thickBot="1">
      <c r="A22" s="67" t="s">
        <v>107</v>
      </c>
      <c r="B22" s="65" t="s">
        <v>110</v>
      </c>
      <c r="C22" s="65" t="s">
        <v>111</v>
      </c>
      <c r="D22" s="65" t="s">
        <v>194</v>
      </c>
      <c r="E22" s="65" t="s">
        <v>109</v>
      </c>
      <c r="F22" s="65" t="s">
        <v>214</v>
      </c>
      <c r="G22" s="65" t="s">
        <v>112</v>
      </c>
    </row>
    <row r="23" spans="1:7" ht="15" thickBot="1">
      <c r="A23" s="100"/>
      <c r="B23" s="92"/>
      <c r="C23" s="55"/>
      <c r="D23" s="55"/>
      <c r="E23" s="92"/>
      <c r="F23" s="92"/>
      <c r="G23" s="55"/>
    </row>
    <row r="24" spans="1:7" ht="15" thickBot="1">
      <c r="A24" s="100"/>
      <c r="B24" s="92"/>
      <c r="C24" s="55"/>
      <c r="D24" s="55"/>
      <c r="E24" s="92"/>
      <c r="F24" s="92"/>
      <c r="G24" s="55"/>
    </row>
    <row r="25" spans="1:7" ht="15" thickBot="1">
      <c r="A25" s="100"/>
      <c r="B25" s="92"/>
      <c r="C25" s="55"/>
      <c r="D25" s="55"/>
      <c r="E25" s="92"/>
      <c r="F25" s="92"/>
      <c r="G25" s="55"/>
    </row>
    <row r="26" spans="1:7" ht="15" thickBot="1">
      <c r="A26" s="100"/>
      <c r="B26" s="92"/>
      <c r="C26" s="55"/>
      <c r="D26" s="55"/>
      <c r="E26" s="92"/>
      <c r="F26" s="92"/>
      <c r="G26" s="55"/>
    </row>
    <row r="27" spans="1:7" ht="15" thickBot="1">
      <c r="A27" s="100"/>
      <c r="B27" s="92"/>
      <c r="C27" s="55"/>
      <c r="D27" s="55"/>
      <c r="E27" s="92"/>
      <c r="F27" s="92"/>
      <c r="G27" s="55"/>
    </row>
    <row r="28" spans="1:7" ht="15" thickBot="1">
      <c r="A28" s="100"/>
      <c r="B28" s="92"/>
      <c r="C28" s="55"/>
      <c r="D28" s="55"/>
      <c r="E28" s="92"/>
      <c r="F28" s="92"/>
      <c r="G28" s="55"/>
    </row>
    <row r="29" spans="1:7" ht="15" thickBot="1">
      <c r="A29" s="100"/>
      <c r="B29" s="92"/>
      <c r="C29" s="55"/>
      <c r="D29" s="55"/>
      <c r="E29" s="92"/>
      <c r="F29" s="92"/>
      <c r="G29" s="55"/>
    </row>
    <row r="30" spans="1:7" ht="15" thickBot="1">
      <c r="A30" s="100"/>
      <c r="B30" s="92"/>
      <c r="C30" s="55"/>
      <c r="D30" s="55"/>
      <c r="E30" s="92"/>
      <c r="F30" s="92"/>
      <c r="G30" s="55"/>
    </row>
    <row r="31" spans="1:7" ht="15" thickBot="1">
      <c r="A31" s="100"/>
      <c r="B31" s="92"/>
      <c r="C31" s="55"/>
      <c r="D31" s="55"/>
      <c r="E31" s="92"/>
      <c r="F31" s="92"/>
      <c r="G31" s="55"/>
    </row>
    <row r="32" spans="1:7" ht="15" thickBot="1">
      <c r="A32" s="100"/>
      <c r="B32" s="92"/>
      <c r="C32" s="55"/>
      <c r="D32" s="55"/>
      <c r="E32" s="92"/>
      <c r="F32" s="92"/>
      <c r="G32" s="55"/>
    </row>
    <row r="33" spans="1:7" ht="15" thickBot="1">
      <c r="A33" s="100"/>
      <c r="B33" s="92"/>
      <c r="C33" s="55"/>
      <c r="D33" s="55"/>
      <c r="E33" s="92"/>
      <c r="F33" s="92"/>
      <c r="G33" s="55"/>
    </row>
    <row r="34" spans="1:7" ht="15" thickBot="1">
      <c r="A34" s="100"/>
      <c r="B34" s="92"/>
      <c r="C34" s="55"/>
      <c r="D34" s="55"/>
      <c r="E34" s="92"/>
      <c r="F34" s="92"/>
      <c r="G34" s="55"/>
    </row>
    <row r="35" spans="1:7" ht="15" thickBot="1">
      <c r="A35" s="100"/>
      <c r="B35" s="92"/>
      <c r="C35" s="55"/>
      <c r="D35" s="55"/>
      <c r="E35" s="92"/>
      <c r="F35" s="92"/>
      <c r="G35" s="55"/>
    </row>
    <row r="36" spans="1:7" ht="15" thickBot="1">
      <c r="A36" s="100"/>
      <c r="B36" s="92"/>
      <c r="C36" s="55"/>
      <c r="D36" s="55"/>
      <c r="E36" s="92"/>
      <c r="F36" s="92"/>
      <c r="G36" s="55"/>
    </row>
    <row r="37" spans="1:7" ht="15" thickBot="1">
      <c r="A37" s="100"/>
      <c r="B37" s="92"/>
      <c r="C37" s="55"/>
      <c r="D37" s="55"/>
      <c r="E37" s="92"/>
      <c r="F37" s="92"/>
      <c r="G37" s="55"/>
    </row>
    <row r="38" spans="1:7" ht="15" thickBot="1">
      <c r="A38" s="100"/>
      <c r="B38" s="92"/>
      <c r="C38" s="55"/>
      <c r="D38" s="55"/>
      <c r="E38" s="92"/>
      <c r="F38" s="92"/>
      <c r="G38" s="55"/>
    </row>
    <row r="39" spans="1:7" ht="15" thickBot="1">
      <c r="A39" s="100"/>
      <c r="B39" s="92"/>
      <c r="C39" s="55"/>
      <c r="D39" s="55"/>
      <c r="E39" s="92"/>
      <c r="F39" s="92"/>
      <c r="G39" s="55"/>
    </row>
    <row r="40" spans="1:7" ht="15" thickBot="1">
      <c r="A40" s="100"/>
      <c r="B40" s="92"/>
      <c r="C40" s="55"/>
      <c r="D40" s="55"/>
      <c r="E40" s="92"/>
      <c r="F40" s="92"/>
      <c r="G40" s="55"/>
    </row>
    <row r="41" spans="1:7" ht="15" thickBot="1">
      <c r="A41" s="100"/>
      <c r="B41" s="92"/>
      <c r="C41" s="55"/>
      <c r="D41" s="55"/>
      <c r="E41" s="92"/>
      <c r="F41" s="92"/>
      <c r="G41" s="55"/>
    </row>
    <row r="42" spans="1:7" ht="15" thickBot="1">
      <c r="A42" s="100"/>
      <c r="B42" s="92"/>
      <c r="C42" s="55"/>
      <c r="D42" s="55"/>
      <c r="E42" s="92"/>
      <c r="F42" s="92"/>
      <c r="G42" s="55"/>
    </row>
    <row r="43" spans="1:7" ht="15" thickBot="1">
      <c r="A43" s="100"/>
      <c r="B43" s="92"/>
      <c r="C43" s="55"/>
      <c r="D43" s="55"/>
      <c r="E43" s="92"/>
      <c r="F43" s="92"/>
      <c r="G43" s="55"/>
    </row>
    <row r="44" spans="1:7" ht="15" thickBot="1">
      <c r="A44" s="100"/>
      <c r="B44" s="92"/>
      <c r="C44" s="55"/>
      <c r="D44" s="55"/>
      <c r="E44" s="92"/>
      <c r="F44" s="92"/>
      <c r="G44" s="55"/>
    </row>
    <row r="45" spans="1:7" ht="15" thickBot="1">
      <c r="A45" s="100"/>
      <c r="B45" s="92"/>
      <c r="C45" s="55"/>
      <c r="D45" s="55"/>
      <c r="E45" s="92"/>
      <c r="F45" s="92"/>
      <c r="G45" s="55"/>
    </row>
    <row r="46" spans="1:7" ht="15" thickBot="1">
      <c r="A46" s="100"/>
      <c r="B46" s="92"/>
      <c r="C46" s="55"/>
      <c r="D46" s="55"/>
      <c r="E46" s="92"/>
      <c r="F46" s="92"/>
      <c r="G46" s="55"/>
    </row>
    <row r="47" spans="1:7" ht="15" thickBot="1">
      <c r="A47" s="100"/>
      <c r="B47" s="92"/>
      <c r="C47" s="55"/>
      <c r="D47" s="55"/>
      <c r="E47" s="92"/>
      <c r="F47" s="92"/>
      <c r="G47" s="55"/>
    </row>
    <row r="48" spans="1:7" ht="15" thickBot="1">
      <c r="A48" s="100"/>
      <c r="B48" s="92"/>
      <c r="C48" s="55"/>
      <c r="D48" s="55"/>
      <c r="E48" s="92"/>
      <c r="F48" s="92"/>
      <c r="G48" s="55"/>
    </row>
    <row r="49" spans="1:7" ht="15" thickBot="1">
      <c r="A49" s="100"/>
      <c r="B49" s="92"/>
      <c r="C49" s="55"/>
      <c r="D49" s="55"/>
      <c r="E49" s="92"/>
      <c r="F49" s="92"/>
      <c r="G49" s="55"/>
    </row>
    <row r="50" spans="1:7" ht="15" thickBot="1">
      <c r="A50" s="100"/>
      <c r="B50" s="92"/>
      <c r="C50" s="55"/>
      <c r="D50" s="55"/>
      <c r="E50" s="92"/>
      <c r="F50" s="92"/>
      <c r="G50" s="55"/>
    </row>
    <row r="51" spans="1:7" ht="15" thickBot="1">
      <c r="A51" s="100"/>
      <c r="B51" s="92"/>
      <c r="C51" s="55"/>
      <c r="D51" s="55"/>
      <c r="E51" s="92"/>
      <c r="F51" s="92"/>
      <c r="G51" s="55"/>
    </row>
    <row r="52" spans="1:7" ht="15" thickBot="1">
      <c r="A52" s="100"/>
      <c r="B52" s="92"/>
      <c r="C52" s="55"/>
      <c r="D52" s="55"/>
      <c r="E52" s="92"/>
      <c r="F52" s="92"/>
      <c r="G52" s="55"/>
    </row>
    <row r="53" spans="1:7" ht="15" thickBot="1">
      <c r="A53" s="100"/>
      <c r="B53" s="92"/>
      <c r="C53" s="55"/>
      <c r="D53" s="55"/>
      <c r="E53" s="92"/>
      <c r="F53" s="92"/>
      <c r="G53" s="55"/>
    </row>
    <row r="54" spans="1:7" ht="15" thickBot="1">
      <c r="A54" s="100"/>
      <c r="B54" s="92"/>
      <c r="C54" s="55"/>
      <c r="D54" s="55"/>
      <c r="E54" s="92"/>
      <c r="F54" s="92"/>
      <c r="G54" s="55"/>
    </row>
    <row r="55" spans="1:7" ht="15" thickBot="1">
      <c r="A55" s="100"/>
      <c r="B55" s="92"/>
      <c r="C55" s="55"/>
      <c r="D55" s="55"/>
      <c r="E55" s="92"/>
      <c r="F55" s="92"/>
      <c r="G55" s="55"/>
    </row>
    <row r="56" spans="1:7" ht="15" thickBot="1">
      <c r="A56" s="100"/>
      <c r="B56" s="92"/>
      <c r="C56" s="55"/>
      <c r="D56" s="55"/>
      <c r="E56" s="92"/>
      <c r="F56" s="92"/>
      <c r="G56" s="55"/>
    </row>
    <row r="57" spans="1:7" ht="15" thickBot="1">
      <c r="A57" s="100"/>
      <c r="B57" s="92"/>
      <c r="C57" s="55"/>
      <c r="D57" s="55"/>
      <c r="E57" s="92"/>
      <c r="F57" s="92"/>
      <c r="G57" s="55"/>
    </row>
    <row r="58" spans="1:7" ht="15" thickBot="1">
      <c r="A58" s="100"/>
      <c r="B58" s="92"/>
      <c r="C58" s="55"/>
      <c r="D58" s="55"/>
      <c r="E58" s="92"/>
      <c r="F58" s="92"/>
      <c r="G58" s="55"/>
    </row>
    <row r="59" spans="1:7" ht="15" thickBot="1">
      <c r="A59" s="100"/>
      <c r="B59" s="92"/>
      <c r="C59" s="55"/>
      <c r="D59" s="55"/>
      <c r="E59" s="92"/>
      <c r="F59" s="92"/>
      <c r="G59" s="55"/>
    </row>
    <row r="60" spans="1:7" ht="15" thickBot="1">
      <c r="A60" s="100"/>
      <c r="B60" s="92"/>
      <c r="C60" s="55"/>
      <c r="D60" s="55"/>
      <c r="E60" s="92"/>
      <c r="F60" s="92"/>
      <c r="G60" s="55"/>
    </row>
    <row r="61" spans="1:7" ht="15" thickBot="1">
      <c r="A61" s="100"/>
      <c r="B61" s="92"/>
      <c r="C61" s="55"/>
      <c r="D61" s="55"/>
      <c r="E61" s="92"/>
      <c r="F61" s="92"/>
      <c r="G61" s="55"/>
    </row>
    <row r="62" spans="1:7" ht="15" thickBot="1">
      <c r="A62" s="100"/>
      <c r="B62" s="92"/>
      <c r="C62" s="55"/>
      <c r="D62" s="55"/>
      <c r="E62" s="92"/>
      <c r="F62" s="92"/>
      <c r="G62" s="55"/>
    </row>
    <row r="63" spans="1:7" ht="15" thickBot="1">
      <c r="A63" s="100"/>
      <c r="B63" s="92"/>
      <c r="C63" s="55"/>
      <c r="D63" s="55"/>
      <c r="E63" s="92"/>
      <c r="F63" s="92"/>
      <c r="G63" s="55"/>
    </row>
    <row r="64" spans="1:7" ht="15" thickBot="1">
      <c r="A64" s="100"/>
      <c r="B64" s="92"/>
      <c r="C64" s="55"/>
      <c r="D64" s="55"/>
      <c r="E64" s="92"/>
      <c r="F64" s="92"/>
      <c r="G64" s="55"/>
    </row>
    <row r="65" spans="1:7" ht="15" thickBot="1">
      <c r="A65" s="100"/>
      <c r="B65" s="92"/>
      <c r="C65" s="55"/>
      <c r="D65" s="55"/>
      <c r="E65" s="92"/>
      <c r="F65" s="92"/>
      <c r="G65" s="55"/>
    </row>
    <row r="66" spans="1:7" ht="15" thickBot="1">
      <c r="A66" s="100"/>
      <c r="B66" s="92"/>
      <c r="C66" s="55"/>
      <c r="D66" s="55"/>
      <c r="E66" s="92"/>
      <c r="F66" s="92"/>
      <c r="G66" s="55"/>
    </row>
    <row r="67" spans="1:7" ht="15" thickBot="1">
      <c r="A67" s="100"/>
      <c r="B67" s="92"/>
      <c r="C67" s="55"/>
      <c r="D67" s="55"/>
      <c r="E67" s="92"/>
      <c r="F67" s="92"/>
      <c r="G67" s="55"/>
    </row>
    <row r="68" spans="1:7" ht="15" thickBot="1">
      <c r="A68" s="100"/>
      <c r="B68" s="92"/>
      <c r="C68" s="55"/>
      <c r="D68" s="55"/>
      <c r="E68" s="92"/>
      <c r="F68" s="92"/>
      <c r="G68" s="55"/>
    </row>
    <row r="69" spans="1:7" ht="15" thickBot="1">
      <c r="A69" s="100"/>
      <c r="B69" s="92"/>
      <c r="C69" s="55"/>
      <c r="D69" s="55"/>
      <c r="E69" s="92"/>
      <c r="F69" s="92"/>
      <c r="G69" s="55"/>
    </row>
    <row r="70" spans="1:7" ht="15" thickBot="1">
      <c r="A70" s="100"/>
      <c r="B70" s="92"/>
      <c r="C70" s="55"/>
      <c r="D70" s="55"/>
      <c r="E70" s="92"/>
      <c r="F70" s="92"/>
      <c r="G70" s="55"/>
    </row>
    <row r="71" spans="1:7" ht="15" thickBot="1">
      <c r="A71" s="100"/>
      <c r="B71" s="92"/>
      <c r="C71" s="55"/>
      <c r="D71" s="55"/>
      <c r="E71" s="92"/>
      <c r="F71" s="92"/>
      <c r="G71" s="55"/>
    </row>
    <row r="72" spans="1:7" ht="15" thickBot="1">
      <c r="A72" s="100"/>
      <c r="B72" s="92"/>
      <c r="C72" s="55"/>
      <c r="D72" s="55"/>
      <c r="E72" s="92"/>
      <c r="F72" s="92"/>
      <c r="G72" s="55"/>
    </row>
    <row r="73" spans="1:7" ht="15" thickBot="1">
      <c r="A73" s="100"/>
      <c r="B73" s="92"/>
      <c r="C73" s="55"/>
      <c r="D73" s="55"/>
      <c r="E73" s="92"/>
      <c r="F73" s="92"/>
      <c r="G73" s="55"/>
    </row>
    <row r="74" spans="1:7" ht="15" thickBot="1">
      <c r="A74" s="100"/>
      <c r="B74" s="92"/>
      <c r="C74" s="55"/>
      <c r="D74" s="55"/>
      <c r="E74" s="92"/>
      <c r="F74" s="92"/>
      <c r="G74" s="55"/>
    </row>
    <row r="75" spans="1:7" ht="15" thickBot="1">
      <c r="A75" s="100"/>
      <c r="B75" s="92"/>
      <c r="C75" s="55"/>
      <c r="D75" s="55"/>
      <c r="E75" s="92"/>
      <c r="F75" s="92"/>
      <c r="G75" s="55"/>
    </row>
    <row r="76" spans="1:7" ht="15" thickBot="1">
      <c r="A76" s="100"/>
      <c r="B76" s="92"/>
      <c r="C76" s="55"/>
      <c r="D76" s="55"/>
      <c r="E76" s="92"/>
      <c r="F76" s="92"/>
      <c r="G76" s="55"/>
    </row>
    <row r="77" spans="1:7" ht="15" thickBot="1">
      <c r="A77" s="100"/>
      <c r="B77" s="92"/>
      <c r="C77" s="55"/>
      <c r="D77" s="55"/>
      <c r="E77" s="92"/>
      <c r="F77" s="92"/>
      <c r="G77" s="55"/>
    </row>
    <row r="78" spans="1:7" ht="15" thickBot="1">
      <c r="A78" s="100"/>
      <c r="B78" s="92"/>
      <c r="C78" s="55"/>
      <c r="D78" s="55"/>
      <c r="E78" s="92"/>
      <c r="F78" s="92"/>
      <c r="G78" s="55"/>
    </row>
    <row r="79" spans="1:7" ht="15" thickBot="1">
      <c r="A79" s="100"/>
      <c r="B79" s="92"/>
      <c r="C79" s="55"/>
      <c r="D79" s="55"/>
      <c r="E79" s="92"/>
      <c r="F79" s="92"/>
      <c r="G79" s="55"/>
    </row>
    <row r="80" spans="1:7" ht="15" thickBot="1">
      <c r="A80" s="100"/>
      <c r="B80" s="92"/>
      <c r="C80" s="55"/>
      <c r="D80" s="55"/>
      <c r="E80" s="92"/>
      <c r="F80" s="92"/>
      <c r="G80" s="55"/>
    </row>
    <row r="81" spans="1:7" ht="15" thickBot="1">
      <c r="A81" s="100"/>
      <c r="B81" s="92"/>
      <c r="C81" s="55"/>
      <c r="D81" s="55"/>
      <c r="E81" s="92"/>
      <c r="F81" s="92"/>
      <c r="G81" s="55"/>
    </row>
    <row r="82" spans="1:7" ht="15" thickBot="1">
      <c r="A82" s="100"/>
      <c r="B82" s="92"/>
      <c r="C82" s="55"/>
      <c r="D82" s="55"/>
      <c r="E82" s="92"/>
      <c r="F82" s="92"/>
      <c r="G82" s="55"/>
    </row>
    <row r="83" spans="1:7" ht="15" thickBot="1">
      <c r="A83" s="100"/>
      <c r="B83" s="92"/>
      <c r="C83" s="55"/>
      <c r="D83" s="55"/>
      <c r="E83" s="92"/>
      <c r="F83" s="92"/>
      <c r="G83" s="55"/>
    </row>
    <row r="84" spans="1:7" ht="15" thickBot="1">
      <c r="A84" s="100"/>
      <c r="B84" s="92"/>
      <c r="C84" s="55"/>
      <c r="D84" s="55"/>
      <c r="E84" s="92"/>
      <c r="F84" s="92"/>
      <c r="G84" s="55"/>
    </row>
    <row r="85" spans="1:7" ht="15" thickBot="1">
      <c r="A85" s="100"/>
      <c r="B85" s="92"/>
      <c r="C85" s="55"/>
      <c r="D85" s="55"/>
      <c r="E85" s="92"/>
      <c r="F85" s="92"/>
      <c r="G85" s="55"/>
    </row>
    <row r="86" spans="1:7" ht="15" thickBot="1">
      <c r="A86" s="100"/>
      <c r="B86" s="92"/>
      <c r="C86" s="55"/>
      <c r="D86" s="55"/>
      <c r="E86" s="92"/>
      <c r="F86" s="92"/>
      <c r="G86" s="55"/>
    </row>
    <row r="87" spans="1:7" ht="15" thickBot="1">
      <c r="A87" s="100"/>
      <c r="B87" s="92"/>
      <c r="C87" s="55"/>
      <c r="D87" s="55"/>
      <c r="E87" s="92"/>
      <c r="F87" s="92"/>
      <c r="G87" s="55"/>
    </row>
    <row r="88" spans="1:7" ht="15" thickBot="1">
      <c r="A88" s="100"/>
      <c r="B88" s="92"/>
      <c r="C88" s="55"/>
      <c r="D88" s="55"/>
      <c r="E88" s="92"/>
      <c r="F88" s="92"/>
      <c r="G88" s="55"/>
    </row>
    <row r="89" spans="1:7" ht="15" thickBot="1">
      <c r="A89" s="100"/>
      <c r="B89" s="92"/>
      <c r="C89" s="55"/>
      <c r="D89" s="55"/>
      <c r="E89" s="92"/>
      <c r="F89" s="92"/>
      <c r="G89" s="55"/>
    </row>
    <row r="90" spans="1:7" ht="15" thickBot="1">
      <c r="A90" s="100"/>
      <c r="B90" s="92"/>
      <c r="C90" s="55"/>
      <c r="D90" s="55"/>
      <c r="E90" s="92"/>
      <c r="F90" s="92"/>
      <c r="G90" s="55"/>
    </row>
    <row r="91" spans="1:7" ht="15" thickBot="1">
      <c r="A91" s="100"/>
      <c r="B91" s="92"/>
      <c r="C91" s="55"/>
      <c r="D91" s="55"/>
      <c r="E91" s="92"/>
      <c r="F91" s="92"/>
      <c r="G91" s="55"/>
    </row>
    <row r="92" spans="1:7" ht="15" thickBot="1">
      <c r="A92" s="100"/>
      <c r="B92" s="92"/>
      <c r="C92" s="55"/>
      <c r="D92" s="55"/>
      <c r="E92" s="92"/>
      <c r="F92" s="92"/>
      <c r="G92" s="55"/>
    </row>
    <row r="93" spans="1:7" ht="15" thickBot="1">
      <c r="A93" s="100"/>
      <c r="B93" s="92"/>
      <c r="C93" s="55"/>
      <c r="D93" s="55"/>
      <c r="E93" s="92"/>
      <c r="F93" s="92"/>
      <c r="G93" s="55"/>
    </row>
    <row r="94" spans="1:7" ht="15" thickBot="1">
      <c r="A94" s="100"/>
      <c r="B94" s="92"/>
      <c r="C94" s="55"/>
      <c r="D94" s="55"/>
      <c r="E94" s="92"/>
      <c r="F94" s="92"/>
      <c r="G94" s="55"/>
    </row>
    <row r="95" spans="1:7" ht="15" thickBot="1">
      <c r="A95" s="100"/>
      <c r="B95" s="92"/>
      <c r="C95" s="55"/>
      <c r="D95" s="55"/>
      <c r="E95" s="92"/>
      <c r="F95" s="92"/>
      <c r="G95" s="55"/>
    </row>
    <row r="96" spans="1:7" ht="15" thickBot="1">
      <c r="A96" s="100"/>
      <c r="B96" s="92"/>
      <c r="C96" s="55"/>
      <c r="D96" s="55"/>
      <c r="E96" s="92"/>
      <c r="F96" s="92"/>
      <c r="G96" s="55"/>
    </row>
    <row r="97" spans="1:7" ht="15" thickBot="1">
      <c r="A97" s="100"/>
      <c r="B97" s="92"/>
      <c r="C97" s="55"/>
      <c r="D97" s="55"/>
      <c r="E97" s="92"/>
      <c r="F97" s="92"/>
      <c r="G97" s="55"/>
    </row>
    <row r="98" spans="1:7" ht="15" thickBot="1">
      <c r="A98" s="100"/>
      <c r="B98" s="92"/>
      <c r="C98" s="55"/>
      <c r="D98" s="55"/>
      <c r="E98" s="92"/>
      <c r="F98" s="92"/>
      <c r="G98" s="55"/>
    </row>
    <row r="99" spans="1:7" ht="15" thickBot="1">
      <c r="A99" s="100"/>
      <c r="B99" s="92"/>
      <c r="C99" s="55"/>
      <c r="D99" s="55"/>
      <c r="E99" s="92"/>
      <c r="F99" s="92"/>
      <c r="G99" s="55"/>
    </row>
    <row r="100" spans="1:7" ht="15" thickBot="1">
      <c r="A100" s="100"/>
      <c r="B100" s="92"/>
      <c r="C100" s="55"/>
      <c r="D100" s="55"/>
      <c r="E100" s="92"/>
      <c r="F100" s="92"/>
      <c r="G100" s="55"/>
    </row>
    <row r="101" spans="1:7" ht="15" thickBot="1">
      <c r="A101" s="100"/>
      <c r="B101" s="92"/>
      <c r="C101" s="55"/>
      <c r="D101" s="55"/>
      <c r="E101" s="92"/>
      <c r="F101" s="92"/>
      <c r="G101" s="55"/>
    </row>
    <row r="102" spans="1:7" ht="15" thickBot="1">
      <c r="A102" s="100"/>
      <c r="B102" s="92"/>
      <c r="C102" s="55"/>
      <c r="D102" s="55"/>
      <c r="E102" s="92"/>
      <c r="F102" s="92"/>
      <c r="G102" s="55"/>
    </row>
    <row r="103" spans="1:7" ht="15" thickBot="1">
      <c r="A103" s="100"/>
      <c r="B103" s="92"/>
      <c r="C103" s="55"/>
      <c r="D103" s="55"/>
      <c r="E103" s="92"/>
      <c r="F103" s="92"/>
      <c r="G103" s="55"/>
    </row>
    <row r="104" spans="1:7" ht="15" thickBot="1">
      <c r="A104" s="100"/>
      <c r="B104" s="92"/>
      <c r="C104" s="55"/>
      <c r="D104" s="55"/>
      <c r="E104" s="92"/>
      <c r="F104" s="92"/>
      <c r="G104" s="55"/>
    </row>
    <row r="105" spans="1:7" ht="15" thickBot="1">
      <c r="A105" s="100"/>
      <c r="B105" s="92"/>
      <c r="C105" s="55"/>
      <c r="D105" s="55"/>
      <c r="E105" s="92"/>
      <c r="F105" s="92"/>
      <c r="G105" s="55"/>
    </row>
    <row r="106" spans="1:7" ht="15" thickBot="1">
      <c r="A106" s="100"/>
      <c r="B106" s="92"/>
      <c r="C106" s="55"/>
      <c r="D106" s="55"/>
      <c r="E106" s="92"/>
      <c r="F106" s="92"/>
      <c r="G106" s="55"/>
    </row>
    <row r="107" spans="1:7" ht="15" thickBot="1">
      <c r="A107" s="100"/>
      <c r="B107" s="92"/>
      <c r="C107" s="55"/>
      <c r="D107" s="55"/>
      <c r="E107" s="92"/>
      <c r="F107" s="92"/>
      <c r="G107" s="55"/>
    </row>
    <row r="108" spans="1:7" ht="15" thickBot="1">
      <c r="A108" s="100"/>
      <c r="B108" s="92"/>
      <c r="C108" s="55"/>
      <c r="D108" s="55"/>
      <c r="E108" s="92"/>
      <c r="F108" s="92"/>
      <c r="G108" s="55"/>
    </row>
    <row r="109" spans="1:7" ht="15" thickBot="1">
      <c r="A109" s="100"/>
      <c r="B109" s="92"/>
      <c r="C109" s="55"/>
      <c r="D109" s="55"/>
      <c r="E109" s="92"/>
      <c r="F109" s="92"/>
      <c r="G109" s="55"/>
    </row>
    <row r="110" spans="1:7" ht="15" thickBot="1">
      <c r="A110" s="100"/>
      <c r="B110" s="92"/>
      <c r="C110" s="55"/>
      <c r="D110" s="55"/>
      <c r="E110" s="92"/>
      <c r="F110" s="92"/>
      <c r="G110" s="55"/>
    </row>
    <row r="111" spans="1:7" ht="15" thickBot="1">
      <c r="A111" s="100"/>
      <c r="B111" s="92"/>
      <c r="C111" s="55"/>
      <c r="D111" s="55"/>
      <c r="E111" s="92"/>
      <c r="F111" s="92"/>
      <c r="G111" s="55"/>
    </row>
    <row r="112" spans="1:7" ht="15" thickBot="1">
      <c r="A112" s="100"/>
      <c r="B112" s="92"/>
      <c r="C112" s="55"/>
      <c r="D112" s="55"/>
      <c r="E112" s="92"/>
      <c r="F112" s="92"/>
      <c r="G112" s="55"/>
    </row>
    <row r="113" spans="1:7" ht="15" thickBot="1">
      <c r="A113" s="100"/>
      <c r="B113" s="92"/>
      <c r="C113" s="55"/>
      <c r="D113" s="55"/>
      <c r="E113" s="92"/>
      <c r="F113" s="92"/>
      <c r="G113" s="55"/>
    </row>
    <row r="114" spans="1:7" ht="15" thickBot="1">
      <c r="A114" s="100"/>
      <c r="B114" s="92"/>
      <c r="C114" s="55"/>
      <c r="D114" s="55"/>
      <c r="E114" s="92"/>
      <c r="F114" s="92"/>
      <c r="G114" s="55"/>
    </row>
    <row r="115" spans="1:7" ht="15" thickBot="1">
      <c r="A115" s="100"/>
      <c r="B115" s="92"/>
      <c r="C115" s="55"/>
      <c r="D115" s="55"/>
      <c r="E115" s="92"/>
      <c r="F115" s="92"/>
      <c r="G115" s="55"/>
    </row>
    <row r="116" spans="1:7" ht="15" thickBot="1">
      <c r="A116" s="100"/>
      <c r="B116" s="92"/>
      <c r="C116" s="55"/>
      <c r="D116" s="55"/>
      <c r="E116" s="92"/>
      <c r="F116" s="92"/>
      <c r="G116" s="55"/>
    </row>
    <row r="117" spans="1:7" ht="15" thickBot="1">
      <c r="A117" s="100"/>
      <c r="B117" s="92"/>
      <c r="C117" s="55"/>
      <c r="D117" s="55"/>
      <c r="E117" s="92"/>
      <c r="F117" s="92"/>
      <c r="G117" s="55"/>
    </row>
    <row r="118" spans="1:7" ht="15" thickBot="1">
      <c r="A118" s="100"/>
      <c r="B118" s="92"/>
      <c r="C118" s="55"/>
      <c r="D118" s="55"/>
      <c r="E118" s="92"/>
      <c r="F118" s="92"/>
      <c r="G118" s="55"/>
    </row>
    <row r="119" spans="1:7" ht="15" thickBot="1">
      <c r="A119" s="100"/>
      <c r="B119" s="92"/>
      <c r="C119" s="55"/>
      <c r="D119" s="55"/>
      <c r="E119" s="92"/>
      <c r="F119" s="92"/>
      <c r="G119" s="55"/>
    </row>
    <row r="120" spans="1:7" ht="15" thickBot="1">
      <c r="A120" s="100"/>
      <c r="B120" s="92"/>
      <c r="C120" s="55"/>
      <c r="D120" s="55"/>
      <c r="E120" s="92"/>
      <c r="F120" s="92"/>
      <c r="G120" s="55"/>
    </row>
    <row r="121" spans="1:7" ht="15" thickBot="1">
      <c r="A121" s="100"/>
      <c r="B121" s="92"/>
      <c r="C121" s="55"/>
      <c r="D121" s="55"/>
      <c r="E121" s="92"/>
      <c r="F121" s="92"/>
      <c r="G121" s="55"/>
    </row>
    <row r="122" spans="1:7" ht="15" thickBot="1">
      <c r="A122" s="100"/>
      <c r="B122" s="92"/>
      <c r="C122" s="55"/>
      <c r="D122" s="55"/>
      <c r="E122" s="92"/>
      <c r="F122" s="92"/>
      <c r="G122" s="55"/>
    </row>
    <row r="123" spans="1:7" ht="15" thickBot="1">
      <c r="A123" s="100"/>
      <c r="B123" s="92"/>
      <c r="C123" s="55"/>
      <c r="D123" s="55"/>
      <c r="E123" s="92"/>
      <c r="F123" s="92"/>
      <c r="G123" s="55"/>
    </row>
    <row r="124" spans="1:7" ht="15" thickBot="1">
      <c r="A124" s="100"/>
      <c r="B124" s="92"/>
      <c r="C124" s="55"/>
      <c r="D124" s="55"/>
      <c r="E124" s="92"/>
      <c r="F124" s="92"/>
      <c r="G124" s="55"/>
    </row>
    <row r="125" spans="1:7" ht="15" thickBot="1">
      <c r="A125" s="100"/>
      <c r="B125" s="92"/>
      <c r="C125" s="55"/>
      <c r="D125" s="55"/>
      <c r="E125" s="92"/>
      <c r="F125" s="92"/>
      <c r="G125" s="55"/>
    </row>
    <row r="126" spans="1:7" ht="15" thickBot="1">
      <c r="A126" s="100"/>
      <c r="B126" s="92"/>
      <c r="C126" s="55"/>
      <c r="D126" s="55"/>
      <c r="E126" s="92"/>
      <c r="F126" s="92"/>
      <c r="G126" s="55"/>
    </row>
    <row r="127" spans="1:7" ht="15" thickBot="1">
      <c r="A127" s="100"/>
      <c r="B127" s="92"/>
      <c r="C127" s="55"/>
      <c r="D127" s="55"/>
      <c r="E127" s="92"/>
      <c r="F127" s="92"/>
      <c r="G127" s="55"/>
    </row>
    <row r="128" spans="1:7" ht="15" thickBot="1">
      <c r="A128" s="100"/>
      <c r="B128" s="92"/>
      <c r="C128" s="55"/>
      <c r="D128" s="55"/>
      <c r="E128" s="92"/>
      <c r="F128" s="92"/>
      <c r="G128" s="55"/>
    </row>
    <row r="129" spans="1:7" ht="15" thickBot="1">
      <c r="A129" s="100"/>
      <c r="B129" s="92"/>
      <c r="C129" s="55"/>
      <c r="D129" s="55"/>
      <c r="E129" s="92"/>
      <c r="F129" s="92"/>
      <c r="G129" s="55"/>
    </row>
    <row r="130" spans="1:7" ht="15" thickBot="1">
      <c r="A130" s="100"/>
      <c r="B130" s="92"/>
      <c r="C130" s="55"/>
      <c r="D130" s="55"/>
      <c r="E130" s="92"/>
      <c r="F130" s="92"/>
      <c r="G130" s="55"/>
    </row>
    <row r="131" spans="1:7" ht="15" thickBot="1">
      <c r="A131" s="100"/>
      <c r="B131" s="92"/>
      <c r="C131" s="55"/>
      <c r="D131" s="55"/>
      <c r="E131" s="92"/>
      <c r="F131" s="92"/>
      <c r="G131" s="55"/>
    </row>
    <row r="132" spans="1:7" ht="15" thickBot="1">
      <c r="A132" s="100"/>
      <c r="B132" s="92"/>
      <c r="C132" s="55"/>
      <c r="D132" s="55"/>
      <c r="E132" s="92"/>
      <c r="F132" s="92"/>
      <c r="G132" s="55"/>
    </row>
    <row r="133" spans="1:7" ht="15" thickBot="1">
      <c r="A133" s="100"/>
      <c r="B133" s="92"/>
      <c r="C133" s="55"/>
      <c r="D133" s="55"/>
      <c r="E133" s="92"/>
      <c r="F133" s="92"/>
      <c r="G133" s="55"/>
    </row>
    <row r="134" spans="1:7" ht="15" thickBot="1">
      <c r="A134" s="100"/>
      <c r="B134" s="92"/>
      <c r="C134" s="55"/>
      <c r="D134" s="55"/>
      <c r="E134" s="92"/>
      <c r="F134" s="92"/>
      <c r="G134" s="55"/>
    </row>
    <row r="135" spans="1:7" ht="15" thickBot="1">
      <c r="A135" s="100"/>
      <c r="B135" s="92"/>
      <c r="C135" s="55"/>
      <c r="D135" s="55"/>
      <c r="E135" s="92"/>
      <c r="F135" s="92"/>
      <c r="G135" s="55"/>
    </row>
    <row r="136" spans="1:7" ht="15" thickBot="1">
      <c r="A136" s="100"/>
      <c r="B136" s="92"/>
      <c r="C136" s="55"/>
      <c r="D136" s="55"/>
      <c r="E136" s="92"/>
      <c r="F136" s="92"/>
      <c r="G136" s="55"/>
    </row>
    <row r="137" spans="1:7" ht="15" thickBot="1">
      <c r="A137" s="100"/>
      <c r="B137" s="92"/>
      <c r="C137" s="55"/>
      <c r="D137" s="55"/>
      <c r="E137" s="92"/>
      <c r="F137" s="92"/>
      <c r="G137" s="55"/>
    </row>
    <row r="138" spans="1:7" ht="15" thickBot="1">
      <c r="A138" s="100"/>
      <c r="B138" s="92"/>
      <c r="C138" s="55"/>
      <c r="D138" s="55"/>
      <c r="E138" s="92"/>
      <c r="F138" s="92"/>
      <c r="G138" s="55"/>
    </row>
    <row r="139" spans="1:7" ht="15" thickBot="1">
      <c r="A139" s="100"/>
      <c r="B139" s="92"/>
      <c r="C139" s="55"/>
      <c r="D139" s="55"/>
      <c r="E139" s="92"/>
      <c r="F139" s="92"/>
      <c r="G139" s="55"/>
    </row>
    <row r="140" spans="1:7" ht="15" thickBot="1">
      <c r="A140" s="100"/>
      <c r="B140" s="92"/>
      <c r="C140" s="55"/>
      <c r="D140" s="55"/>
      <c r="E140" s="92"/>
      <c r="F140" s="92"/>
      <c r="G140" s="55"/>
    </row>
    <row r="141" spans="1:7" ht="15" thickBot="1">
      <c r="A141" s="100"/>
      <c r="B141" s="92"/>
      <c r="C141" s="55"/>
      <c r="D141" s="55"/>
      <c r="E141" s="92"/>
      <c r="F141" s="92"/>
      <c r="G141" s="55"/>
    </row>
    <row r="142" spans="1:7" ht="15" thickBot="1">
      <c r="A142" s="100"/>
      <c r="B142" s="92"/>
      <c r="C142" s="55"/>
      <c r="D142" s="55"/>
      <c r="E142" s="92"/>
      <c r="F142" s="92"/>
      <c r="G142" s="55"/>
    </row>
    <row r="143" spans="1:7" ht="15" thickBot="1">
      <c r="A143" s="100"/>
      <c r="B143" s="92"/>
      <c r="C143" s="55"/>
      <c r="D143" s="55"/>
      <c r="E143" s="92"/>
      <c r="F143" s="92"/>
      <c r="G143" s="55"/>
    </row>
    <row r="144" spans="1:7" ht="15" thickBot="1">
      <c r="A144" s="100"/>
      <c r="B144" s="92"/>
      <c r="C144" s="55"/>
      <c r="D144" s="55"/>
      <c r="E144" s="92"/>
      <c r="F144" s="92"/>
      <c r="G144" s="55"/>
    </row>
    <row r="145" spans="1:7" ht="15" thickBot="1">
      <c r="A145" s="100"/>
      <c r="B145" s="92"/>
      <c r="C145" s="55"/>
      <c r="D145" s="55"/>
      <c r="E145" s="92"/>
      <c r="F145" s="92"/>
      <c r="G145" s="55"/>
    </row>
    <row r="146" spans="1:7" ht="15" thickBot="1">
      <c r="A146" s="100"/>
      <c r="B146" s="92"/>
      <c r="C146" s="55"/>
      <c r="D146" s="55"/>
      <c r="E146" s="92"/>
      <c r="F146" s="92"/>
      <c r="G146" s="55"/>
    </row>
    <row r="147" spans="1:7" ht="15" thickBot="1">
      <c r="A147" s="100"/>
      <c r="B147" s="92"/>
      <c r="C147" s="55"/>
      <c r="D147" s="55"/>
      <c r="E147" s="92"/>
      <c r="F147" s="92"/>
      <c r="G147" s="55"/>
    </row>
    <row r="148" spans="1:7" ht="15" thickBot="1">
      <c r="A148" s="100"/>
      <c r="B148" s="92"/>
      <c r="C148" s="55"/>
      <c r="D148" s="55"/>
      <c r="E148" s="92"/>
      <c r="F148" s="92"/>
      <c r="G148" s="55"/>
    </row>
    <row r="149" spans="1:7" ht="15" thickBot="1">
      <c r="A149" s="100"/>
      <c r="B149" s="92"/>
      <c r="C149" s="55"/>
      <c r="D149" s="55"/>
      <c r="E149" s="92"/>
      <c r="F149" s="92"/>
      <c r="G149" s="55"/>
    </row>
    <row r="150" spans="1:7" ht="15" thickBot="1">
      <c r="A150" s="100"/>
      <c r="B150" s="92"/>
      <c r="C150" s="55"/>
      <c r="D150" s="55"/>
      <c r="E150" s="92"/>
      <c r="F150" s="92"/>
      <c r="G150" s="55"/>
    </row>
    <row r="151" spans="1:7" ht="15" thickBot="1">
      <c r="A151" s="100"/>
      <c r="B151" s="92"/>
      <c r="C151" s="55"/>
      <c r="D151" s="55"/>
      <c r="E151" s="92"/>
      <c r="F151" s="92"/>
      <c r="G151" s="55"/>
    </row>
    <row r="152" spans="1:7" ht="15" thickBot="1">
      <c r="A152" s="100"/>
      <c r="B152" s="92"/>
      <c r="C152" s="55"/>
      <c r="D152" s="55"/>
      <c r="E152" s="92"/>
      <c r="F152" s="92"/>
      <c r="G152" s="55"/>
    </row>
    <row r="153" spans="1:7" ht="15" thickBot="1">
      <c r="A153" s="100"/>
      <c r="B153" s="92"/>
      <c r="C153" s="55"/>
      <c r="D153" s="55"/>
      <c r="E153" s="92"/>
      <c r="F153" s="92"/>
      <c r="G153" s="55"/>
    </row>
    <row r="154" spans="1:7" ht="15" thickBot="1">
      <c r="A154" s="100"/>
      <c r="B154" s="92"/>
      <c r="C154" s="55"/>
      <c r="D154" s="55"/>
      <c r="E154" s="92"/>
      <c r="F154" s="92"/>
      <c r="G154" s="55"/>
    </row>
    <row r="155" spans="1:7" ht="15" thickBot="1">
      <c r="A155" s="100"/>
      <c r="B155" s="92"/>
      <c r="C155" s="55"/>
      <c r="D155" s="55"/>
      <c r="E155" s="92"/>
      <c r="F155" s="92"/>
      <c r="G155" s="55"/>
    </row>
    <row r="156" spans="1:7" ht="15" thickBot="1">
      <c r="A156" s="100"/>
      <c r="B156" s="92"/>
      <c r="C156" s="55"/>
      <c r="D156" s="55"/>
      <c r="E156" s="92"/>
      <c r="F156" s="92"/>
      <c r="G156" s="55"/>
    </row>
    <row r="157" spans="1:7" ht="15" thickBot="1">
      <c r="A157" s="100"/>
      <c r="B157" s="92"/>
      <c r="C157" s="55"/>
      <c r="D157" s="55"/>
      <c r="E157" s="92"/>
      <c r="F157" s="92"/>
      <c r="G157" s="55"/>
    </row>
    <row r="158" spans="1:7" ht="15" thickBot="1">
      <c r="A158" s="100"/>
      <c r="B158" s="92"/>
      <c r="C158" s="55"/>
      <c r="D158" s="55"/>
      <c r="E158" s="92"/>
      <c r="F158" s="92"/>
      <c r="G158" s="55"/>
    </row>
    <row r="159" spans="1:7" ht="15" thickBot="1">
      <c r="A159" s="100"/>
      <c r="B159" s="92"/>
      <c r="C159" s="55"/>
      <c r="D159" s="55"/>
      <c r="E159" s="92"/>
      <c r="F159" s="92"/>
      <c r="G159" s="55"/>
    </row>
    <row r="160" spans="1:7" ht="15" thickBot="1">
      <c r="A160" s="100"/>
      <c r="B160" s="92"/>
      <c r="C160" s="55"/>
      <c r="D160" s="55"/>
      <c r="E160" s="92"/>
      <c r="F160" s="92"/>
      <c r="G160" s="55"/>
    </row>
    <row r="161" spans="1:7" ht="15" thickBot="1">
      <c r="A161" s="100"/>
      <c r="B161" s="92"/>
      <c r="C161" s="55"/>
      <c r="D161" s="55"/>
      <c r="E161" s="92"/>
      <c r="F161" s="92"/>
      <c r="G161" s="55"/>
    </row>
    <row r="162" spans="1:7" ht="15" thickBot="1">
      <c r="A162" s="100"/>
      <c r="B162" s="92"/>
      <c r="C162" s="55"/>
      <c r="D162" s="55"/>
      <c r="E162" s="92"/>
      <c r="F162" s="92"/>
      <c r="G162" s="55"/>
    </row>
    <row r="163" spans="1:7" ht="15" thickBot="1">
      <c r="A163" s="100"/>
      <c r="B163" s="92"/>
      <c r="C163" s="55"/>
      <c r="D163" s="55"/>
      <c r="E163" s="92"/>
      <c r="F163" s="92"/>
      <c r="G163" s="55"/>
    </row>
    <row r="164" spans="1:7" ht="15" thickBot="1">
      <c r="A164" s="100"/>
      <c r="B164" s="92"/>
      <c r="C164" s="55"/>
      <c r="D164" s="55"/>
      <c r="E164" s="92"/>
      <c r="F164" s="92"/>
      <c r="G164" s="55"/>
    </row>
    <row r="165" spans="1:7">
      <c r="A165" s="68"/>
    </row>
    <row r="166" spans="1:7">
      <c r="A166" s="68"/>
    </row>
    <row r="167" spans="1:7">
      <c r="A167" s="68"/>
    </row>
    <row r="168" spans="1:7">
      <c r="A168" s="68"/>
    </row>
    <row r="169" spans="1:7">
      <c r="A169" s="68"/>
    </row>
    <row r="170" spans="1:7">
      <c r="A170" s="68"/>
    </row>
    <row r="171" spans="1:7">
      <c r="A171" s="68"/>
    </row>
    <row r="172" spans="1:7">
      <c r="A172" s="68"/>
    </row>
    <row r="173" spans="1:7">
      <c r="A173" s="68"/>
    </row>
    <row r="174" spans="1:7">
      <c r="A174" s="68"/>
    </row>
    <row r="175" spans="1:7">
      <c r="A175" s="68"/>
    </row>
    <row r="176" spans="1:7">
      <c r="A176" s="68"/>
    </row>
    <row r="177" spans="1:1">
      <c r="A177" s="68"/>
    </row>
    <row r="178" spans="1:1">
      <c r="A178" s="68"/>
    </row>
    <row r="179" spans="1:1">
      <c r="A179" s="68"/>
    </row>
    <row r="180" spans="1:1">
      <c r="A180" s="68"/>
    </row>
    <row r="181" spans="1:1">
      <c r="A181" s="68"/>
    </row>
    <row r="182" spans="1:1">
      <c r="A182" s="68"/>
    </row>
    <row r="183" spans="1:1">
      <c r="A183" s="68"/>
    </row>
    <row r="184" spans="1:1">
      <c r="A184" s="68"/>
    </row>
    <row r="185" spans="1:1">
      <c r="A185" s="68"/>
    </row>
    <row r="186" spans="1:1">
      <c r="A186" s="68"/>
    </row>
    <row r="187" spans="1:1">
      <c r="A187" s="68"/>
    </row>
    <row r="188" spans="1:1">
      <c r="A188" s="68"/>
    </row>
    <row r="189" spans="1:1">
      <c r="A189" s="68"/>
    </row>
    <row r="190" spans="1:1">
      <c r="A190" s="68"/>
    </row>
    <row r="191" spans="1:1">
      <c r="A191" s="68"/>
    </row>
    <row r="192" spans="1:1">
      <c r="A192" s="68"/>
    </row>
    <row r="193" spans="1:1">
      <c r="A193" s="68"/>
    </row>
    <row r="194" spans="1:1">
      <c r="A194" s="68"/>
    </row>
    <row r="195" spans="1:1">
      <c r="A195" s="68"/>
    </row>
    <row r="196" spans="1:1">
      <c r="A196" s="68"/>
    </row>
    <row r="197" spans="1:1">
      <c r="A197" s="68"/>
    </row>
    <row r="198" spans="1:1">
      <c r="A198" s="68"/>
    </row>
    <row r="199" spans="1:1">
      <c r="A199" s="68"/>
    </row>
    <row r="200" spans="1:1">
      <c r="A200" s="68"/>
    </row>
    <row r="201" spans="1:1">
      <c r="A201" s="68"/>
    </row>
    <row r="202" spans="1:1">
      <c r="A202" s="68"/>
    </row>
    <row r="203" spans="1:1">
      <c r="A203" s="68"/>
    </row>
    <row r="204" spans="1:1">
      <c r="A204" s="68"/>
    </row>
    <row r="205" spans="1:1">
      <c r="A205" s="68"/>
    </row>
    <row r="206" spans="1:1">
      <c r="A206" s="68"/>
    </row>
    <row r="207" spans="1:1">
      <c r="A207" s="68"/>
    </row>
    <row r="208" spans="1:1">
      <c r="A208" s="68"/>
    </row>
    <row r="209" spans="1:1">
      <c r="A209" s="68"/>
    </row>
    <row r="210" spans="1:1">
      <c r="A210" s="68"/>
    </row>
    <row r="211" spans="1:1">
      <c r="A211" s="68"/>
    </row>
    <row r="212" spans="1:1">
      <c r="A212" s="68"/>
    </row>
    <row r="213" spans="1:1">
      <c r="A213" s="68"/>
    </row>
    <row r="214" spans="1:1">
      <c r="A214" s="68"/>
    </row>
    <row r="215" spans="1:1">
      <c r="A215" s="68"/>
    </row>
    <row r="216" spans="1:1">
      <c r="A216" s="68"/>
    </row>
    <row r="217" spans="1:1">
      <c r="A217" s="68"/>
    </row>
    <row r="218" spans="1:1">
      <c r="A218" s="68"/>
    </row>
    <row r="219" spans="1:1">
      <c r="A219" s="68"/>
    </row>
    <row r="220" spans="1:1">
      <c r="A220" s="68"/>
    </row>
    <row r="221" spans="1:1">
      <c r="A221" s="68"/>
    </row>
    <row r="222" spans="1:1">
      <c r="A222" s="68"/>
    </row>
    <row r="223" spans="1:1">
      <c r="A223" s="68"/>
    </row>
    <row r="224" spans="1:1">
      <c r="A224" s="68"/>
    </row>
    <row r="225" spans="1:1">
      <c r="A225" s="68"/>
    </row>
    <row r="226" spans="1:1">
      <c r="A226" s="68"/>
    </row>
    <row r="227" spans="1:1">
      <c r="A227" s="68"/>
    </row>
    <row r="228" spans="1:1">
      <c r="A228" s="68"/>
    </row>
    <row r="229" spans="1:1">
      <c r="A229" s="68"/>
    </row>
    <row r="230" spans="1:1">
      <c r="A230" s="68"/>
    </row>
    <row r="231" spans="1:1">
      <c r="A231" s="68"/>
    </row>
    <row r="232" spans="1:1">
      <c r="A232" s="68"/>
    </row>
    <row r="233" spans="1:1">
      <c r="A233" s="68"/>
    </row>
    <row r="234" spans="1:1">
      <c r="A234" s="68"/>
    </row>
    <row r="235" spans="1:1">
      <c r="A235" s="68"/>
    </row>
    <row r="236" spans="1:1">
      <c r="A236" s="68"/>
    </row>
    <row r="237" spans="1:1">
      <c r="A237" s="68"/>
    </row>
    <row r="238" spans="1:1">
      <c r="A238" s="68"/>
    </row>
    <row r="239" spans="1:1">
      <c r="A239" s="68"/>
    </row>
    <row r="240" spans="1:1">
      <c r="A240" s="68"/>
    </row>
    <row r="241" spans="1:1">
      <c r="A241" s="68"/>
    </row>
    <row r="242" spans="1:1">
      <c r="A242" s="68"/>
    </row>
    <row r="243" spans="1:1">
      <c r="A243" s="68"/>
    </row>
    <row r="244" spans="1:1">
      <c r="A244" s="68"/>
    </row>
    <row r="245" spans="1:1">
      <c r="A245" s="68"/>
    </row>
    <row r="246" spans="1:1">
      <c r="A246" s="68"/>
    </row>
    <row r="247" spans="1:1">
      <c r="A247" s="68"/>
    </row>
    <row r="248" spans="1:1">
      <c r="A248" s="68"/>
    </row>
    <row r="249" spans="1:1">
      <c r="A249" s="68"/>
    </row>
    <row r="250" spans="1:1">
      <c r="A250" s="68"/>
    </row>
    <row r="251" spans="1:1">
      <c r="A251" s="68"/>
    </row>
    <row r="252" spans="1:1">
      <c r="A252" s="68"/>
    </row>
    <row r="253" spans="1:1">
      <c r="A253" s="68"/>
    </row>
    <row r="254" spans="1:1">
      <c r="A254" s="68"/>
    </row>
    <row r="255" spans="1:1">
      <c r="A255" s="68"/>
    </row>
    <row r="256" spans="1:1">
      <c r="A256" s="68"/>
    </row>
    <row r="257" spans="1:1">
      <c r="A257" s="68"/>
    </row>
    <row r="258" spans="1:1">
      <c r="A258" s="68"/>
    </row>
    <row r="259" spans="1:1">
      <c r="A259" s="68"/>
    </row>
    <row r="260" spans="1:1">
      <c r="A260" s="68"/>
    </row>
    <row r="261" spans="1:1">
      <c r="A261" s="68"/>
    </row>
    <row r="262" spans="1:1">
      <c r="A262" s="68"/>
    </row>
    <row r="263" spans="1:1">
      <c r="A263" s="68"/>
    </row>
    <row r="264" spans="1:1">
      <c r="A264" s="68"/>
    </row>
    <row r="265" spans="1:1">
      <c r="A265" s="68"/>
    </row>
    <row r="266" spans="1:1">
      <c r="A266" s="68"/>
    </row>
    <row r="267" spans="1:1">
      <c r="A267" s="68"/>
    </row>
    <row r="268" spans="1:1">
      <c r="A268" s="68"/>
    </row>
    <row r="269" spans="1:1">
      <c r="A269" s="68"/>
    </row>
    <row r="270" spans="1:1">
      <c r="A270" s="68"/>
    </row>
  </sheetData>
  <mergeCells count="21">
    <mergeCell ref="A16:G16"/>
    <mergeCell ref="A17:G17"/>
    <mergeCell ref="A18:G18"/>
    <mergeCell ref="C21:F21"/>
    <mergeCell ref="A7:B7"/>
    <mergeCell ref="C7:G7"/>
    <mergeCell ref="A8:B8"/>
    <mergeCell ref="C8:G8"/>
    <mergeCell ref="A10:C14"/>
    <mergeCell ref="D10:D14"/>
    <mergeCell ref="E10:G10"/>
    <mergeCell ref="E11:G11"/>
    <mergeCell ref="E12:G12"/>
    <mergeCell ref="E13:G13"/>
    <mergeCell ref="E14:G14"/>
    <mergeCell ref="A1:G1"/>
    <mergeCell ref="A3:G3"/>
    <mergeCell ref="A5:B5"/>
    <mergeCell ref="C5:G5"/>
    <mergeCell ref="A6:B6"/>
    <mergeCell ref="C6:G6"/>
  </mergeCells>
  <pageMargins left="0.70866141732283472" right="0.70866141732283472" top="0.74803149606299213" bottom="0.74803149606299213" header="0.31496062992125984" footer="0.31496062992125984"/>
  <pageSetup paperSize="9" scale="34" fitToHeight="0" orientation="portrait" horizontalDpi="4294967293" r:id="rId2"/>
  <headerFooter>
    <oddHeader>&amp;C&amp;8&amp;K000000version 25/03/2025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Parametres!$F$26:$F$29</xm:f>
          </x14:formula1>
          <xm:sqref>D23:D164</xm:sqref>
        </x14:dataValidation>
        <x14:dataValidation type="list" allowBlank="1" showInputMessage="1" showErrorMessage="1">
          <x14:formula1>
            <xm:f>Parametres!$A$3:$A$22</xm:f>
          </x14:formula1>
          <xm:sqref>C23:C164</xm:sqref>
        </x14:dataValidation>
        <x14:dataValidation type="list" allowBlank="1" showInputMessage="1" showErrorMessage="1">
          <x14:formula1>
            <xm:f>Parametres!$C$3:$C$4</xm:f>
          </x14:formula1>
          <xm:sqref>G23:G164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0"/>
  <sheetViews>
    <sheetView view="pageLayout" zoomScaleNormal="100" workbookViewId="0">
      <selection activeCell="C23" sqref="C23"/>
    </sheetView>
  </sheetViews>
  <sheetFormatPr baseColWidth="10" defaultRowHeight="14.5"/>
  <cols>
    <col min="1" max="1" width="12.7265625" customWidth="1"/>
    <col min="2" max="2" width="14.7265625" customWidth="1"/>
    <col min="3" max="3" width="28" customWidth="1"/>
    <col min="4" max="4" width="20.453125" customWidth="1"/>
    <col min="5" max="5" width="29.81640625" customWidth="1"/>
    <col min="6" max="6" width="20.81640625" customWidth="1"/>
    <col min="7" max="7" width="12.1796875" customWidth="1"/>
    <col min="9" max="9" width="21.81640625" customWidth="1"/>
    <col min="11" max="11" width="109.90625" customWidth="1"/>
    <col min="12" max="12" width="40.54296875" customWidth="1"/>
  </cols>
  <sheetData>
    <row r="1" spans="1:12" ht="19.899999999999999" customHeight="1" thickBot="1">
      <c r="A1" s="152" t="s">
        <v>96</v>
      </c>
      <c r="B1" s="153"/>
      <c r="C1" s="153"/>
      <c r="D1" s="153"/>
      <c r="E1" s="153"/>
      <c r="F1" s="153"/>
      <c r="G1" s="154"/>
      <c r="I1" s="54" t="s">
        <v>1</v>
      </c>
      <c r="J1" s="53"/>
    </row>
    <row r="2" spans="1:12" ht="16.899999999999999" customHeight="1" thickBot="1">
      <c r="A2" s="59"/>
      <c r="B2" s="59"/>
      <c r="C2" s="59"/>
      <c r="D2" s="59"/>
      <c r="E2" s="59"/>
      <c r="F2" s="59"/>
      <c r="G2" s="59"/>
      <c r="I2" s="93" t="s">
        <v>3</v>
      </c>
      <c r="J2" s="53"/>
    </row>
    <row r="3" spans="1:12" ht="67.5" customHeight="1" thickBot="1">
      <c r="A3" s="155" t="s">
        <v>236</v>
      </c>
      <c r="B3" s="156"/>
      <c r="C3" s="156"/>
      <c r="D3" s="156"/>
      <c r="E3" s="156"/>
      <c r="F3" s="156"/>
      <c r="G3" s="157"/>
      <c r="I3" s="55" t="s">
        <v>4</v>
      </c>
      <c r="J3" s="53"/>
    </row>
    <row r="4" spans="1:12" ht="24.5" customHeight="1" thickBot="1">
      <c r="A4" s="59"/>
      <c r="B4" s="59"/>
      <c r="C4" s="59"/>
      <c r="D4" s="59"/>
      <c r="E4" s="59"/>
      <c r="F4" s="59"/>
      <c r="G4" s="59"/>
      <c r="I4" s="90" t="s">
        <v>221</v>
      </c>
    </row>
    <row r="5" spans="1:12" ht="18" thickBot="1">
      <c r="A5" s="104" t="s">
        <v>88</v>
      </c>
      <c r="B5" s="105"/>
      <c r="C5" s="158">
        <f>Accueil!C2</f>
        <v>0</v>
      </c>
      <c r="D5" s="159"/>
      <c r="E5" s="159"/>
      <c r="F5" s="159"/>
      <c r="G5" s="160"/>
    </row>
    <row r="6" spans="1:12" ht="18" thickBot="1">
      <c r="A6" s="104" t="s">
        <v>2</v>
      </c>
      <c r="B6" s="105"/>
      <c r="C6" s="158">
        <f>Accueil!C3</f>
        <v>0</v>
      </c>
      <c r="D6" s="159"/>
      <c r="E6" s="159"/>
      <c r="F6" s="159"/>
      <c r="G6" s="160"/>
    </row>
    <row r="7" spans="1:12" ht="18" thickBot="1">
      <c r="A7" s="104" t="s">
        <v>89</v>
      </c>
      <c r="B7" s="105"/>
      <c r="C7" s="158">
        <f>Accueil!C4</f>
        <v>0</v>
      </c>
      <c r="D7" s="159"/>
      <c r="E7" s="159"/>
      <c r="F7" s="159"/>
      <c r="G7" s="160"/>
    </row>
    <row r="8" spans="1:12" ht="58.5" customHeight="1" thickBot="1">
      <c r="A8" s="104" t="s">
        <v>97</v>
      </c>
      <c r="B8" s="105"/>
      <c r="C8" s="106"/>
      <c r="D8" s="107"/>
      <c r="E8" s="107"/>
      <c r="F8" s="107"/>
      <c r="G8" s="108"/>
      <c r="K8" s="103" t="s">
        <v>238</v>
      </c>
    </row>
    <row r="9" spans="1:12" ht="15" thickBot="1">
      <c r="A9" s="53"/>
      <c r="B9" s="53"/>
      <c r="C9" s="53"/>
      <c r="D9" s="53"/>
      <c r="E9" s="57"/>
      <c r="F9" s="57"/>
      <c r="G9" s="57"/>
      <c r="K9" s="69" t="s">
        <v>113</v>
      </c>
      <c r="L9" t="s">
        <v>116</v>
      </c>
    </row>
    <row r="10" spans="1:12">
      <c r="A10" s="168" t="s">
        <v>98</v>
      </c>
      <c r="B10" s="169"/>
      <c r="C10" s="170"/>
      <c r="D10" s="177"/>
      <c r="E10" s="178" t="s">
        <v>99</v>
      </c>
      <c r="F10" s="179"/>
      <c r="G10" s="180"/>
      <c r="K10" s="70" t="s">
        <v>115</v>
      </c>
      <c r="L10" s="71"/>
    </row>
    <row r="11" spans="1:12">
      <c r="A11" s="171"/>
      <c r="B11" s="172"/>
      <c r="C11" s="173"/>
      <c r="D11" s="177"/>
      <c r="E11" s="181"/>
      <c r="F11" s="182"/>
      <c r="G11" s="183"/>
      <c r="K11" s="70" t="s">
        <v>129</v>
      </c>
      <c r="L11" s="71">
        <v>12</v>
      </c>
    </row>
    <row r="12" spans="1:12">
      <c r="A12" s="171"/>
      <c r="B12" s="172"/>
      <c r="C12" s="173"/>
      <c r="D12" s="177"/>
      <c r="E12" s="184" t="s">
        <v>100</v>
      </c>
      <c r="F12" s="185"/>
      <c r="G12" s="186"/>
      <c r="K12" s="70" t="s">
        <v>114</v>
      </c>
      <c r="L12" s="71">
        <v>12</v>
      </c>
    </row>
    <row r="13" spans="1:12">
      <c r="A13" s="171"/>
      <c r="B13" s="172"/>
      <c r="C13" s="173"/>
      <c r="D13" s="177"/>
      <c r="E13" s="181"/>
      <c r="F13" s="182"/>
      <c r="G13" s="183"/>
    </row>
    <row r="14" spans="1:12" ht="15" thickBot="1">
      <c r="A14" s="174"/>
      <c r="B14" s="175"/>
      <c r="C14" s="176"/>
      <c r="D14" s="177"/>
      <c r="E14" s="161" t="s">
        <v>101</v>
      </c>
      <c r="F14" s="162"/>
      <c r="G14" s="163"/>
    </row>
    <row r="15" spans="1:12">
      <c r="A15" s="53"/>
      <c r="B15" s="53"/>
      <c r="C15" s="53"/>
      <c r="D15" s="53"/>
      <c r="E15" s="57"/>
      <c r="F15" s="57"/>
      <c r="G15" s="57"/>
    </row>
    <row r="16" spans="1:12" ht="26.5" customHeight="1">
      <c r="A16" s="164" t="s">
        <v>102</v>
      </c>
      <c r="B16" s="165"/>
      <c r="C16" s="165"/>
      <c r="D16" s="165"/>
      <c r="E16" s="165"/>
      <c r="F16" s="165"/>
      <c r="G16" s="165"/>
    </row>
    <row r="17" spans="1:7" ht="26.5" customHeight="1">
      <c r="A17" s="166" t="s">
        <v>103</v>
      </c>
      <c r="B17" s="166"/>
      <c r="C17" s="166"/>
      <c r="D17" s="166"/>
      <c r="E17" s="166"/>
      <c r="F17" s="166"/>
      <c r="G17" s="166"/>
    </row>
    <row r="18" spans="1:7" ht="15" customHeight="1">
      <c r="A18" s="187" t="s">
        <v>230</v>
      </c>
      <c r="B18" s="187"/>
      <c r="C18" s="187"/>
      <c r="D18" s="187"/>
      <c r="E18" s="187"/>
      <c r="F18" s="187"/>
      <c r="G18" s="187"/>
    </row>
    <row r="19" spans="1:7">
      <c r="A19" s="61" t="s">
        <v>104</v>
      </c>
      <c r="B19" s="62"/>
      <c r="C19" s="62"/>
      <c r="D19" s="62"/>
      <c r="E19" s="62"/>
      <c r="F19" s="63"/>
      <c r="G19" s="63"/>
    </row>
    <row r="20" spans="1:7">
      <c r="A20" s="66">
        <f>MIN(A23:A1640)</f>
        <v>0</v>
      </c>
      <c r="B20" s="61" t="s">
        <v>105</v>
      </c>
      <c r="C20" s="63"/>
      <c r="D20" s="63"/>
      <c r="E20" s="62"/>
      <c r="F20" s="63"/>
      <c r="G20" s="64" t="s">
        <v>106</v>
      </c>
    </row>
    <row r="21" spans="1:7" ht="16" thickBot="1">
      <c r="A21" s="66">
        <f>MAX(A23:A2000)</f>
        <v>0</v>
      </c>
      <c r="B21" s="61">
        <f>SUM(B23:B2300)</f>
        <v>0</v>
      </c>
      <c r="C21" s="167"/>
      <c r="D21" s="167"/>
      <c r="E21" s="167"/>
      <c r="F21" s="167"/>
      <c r="G21" s="64">
        <f>COUNTIF(G23:G280,"Oui")</f>
        <v>0</v>
      </c>
    </row>
    <row r="22" spans="1:7" ht="72.75" customHeight="1" thickBot="1">
      <c r="A22" s="67" t="s">
        <v>107</v>
      </c>
      <c r="B22" s="65" t="s">
        <v>110</v>
      </c>
      <c r="C22" s="65" t="s">
        <v>111</v>
      </c>
      <c r="D22" s="65" t="s">
        <v>194</v>
      </c>
      <c r="E22" s="65" t="s">
        <v>109</v>
      </c>
      <c r="F22" s="65" t="s">
        <v>214</v>
      </c>
      <c r="G22" s="65" t="s">
        <v>112</v>
      </c>
    </row>
    <row r="23" spans="1:7" ht="15" thickBot="1">
      <c r="A23" s="100"/>
      <c r="B23" s="92"/>
      <c r="C23" s="55"/>
      <c r="D23" s="55"/>
      <c r="E23" s="92"/>
      <c r="F23" s="92"/>
      <c r="G23" s="55"/>
    </row>
    <row r="24" spans="1:7" ht="15" thickBot="1">
      <c r="A24" s="100"/>
      <c r="B24" s="92"/>
      <c r="C24" s="55"/>
      <c r="D24" s="55"/>
      <c r="E24" s="92"/>
      <c r="F24" s="92"/>
      <c r="G24" s="55"/>
    </row>
    <row r="25" spans="1:7" ht="15" thickBot="1">
      <c r="A25" s="100"/>
      <c r="B25" s="92"/>
      <c r="C25" s="55"/>
      <c r="D25" s="55"/>
      <c r="E25" s="92"/>
      <c r="F25" s="92"/>
      <c r="G25" s="55"/>
    </row>
    <row r="26" spans="1:7" ht="15" thickBot="1">
      <c r="A26" s="100"/>
      <c r="B26" s="92"/>
      <c r="C26" s="55"/>
      <c r="D26" s="55"/>
      <c r="E26" s="92"/>
      <c r="F26" s="92"/>
      <c r="G26" s="55"/>
    </row>
    <row r="27" spans="1:7" ht="15" thickBot="1">
      <c r="A27" s="100"/>
      <c r="B27" s="92"/>
      <c r="C27" s="55"/>
      <c r="D27" s="55"/>
      <c r="E27" s="92"/>
      <c r="F27" s="92"/>
      <c r="G27" s="55"/>
    </row>
    <row r="28" spans="1:7" ht="15" thickBot="1">
      <c r="A28" s="100"/>
      <c r="B28" s="92"/>
      <c r="C28" s="55"/>
      <c r="D28" s="55"/>
      <c r="E28" s="92"/>
      <c r="F28" s="92"/>
      <c r="G28" s="55"/>
    </row>
    <row r="29" spans="1:7" ht="15" thickBot="1">
      <c r="A29" s="100"/>
      <c r="B29" s="92"/>
      <c r="C29" s="55"/>
      <c r="D29" s="55"/>
      <c r="E29" s="92"/>
      <c r="F29" s="92"/>
      <c r="G29" s="55"/>
    </row>
    <row r="30" spans="1:7" ht="15" thickBot="1">
      <c r="A30" s="100"/>
      <c r="B30" s="92"/>
      <c r="C30" s="55"/>
      <c r="D30" s="55"/>
      <c r="E30" s="92"/>
      <c r="F30" s="92"/>
      <c r="G30" s="55"/>
    </row>
    <row r="31" spans="1:7" ht="15" thickBot="1">
      <c r="A31" s="100"/>
      <c r="B31" s="92"/>
      <c r="C31" s="55"/>
      <c r="D31" s="55"/>
      <c r="E31" s="92"/>
      <c r="F31" s="92"/>
      <c r="G31" s="55"/>
    </row>
    <row r="32" spans="1:7" ht="15" thickBot="1">
      <c r="A32" s="100"/>
      <c r="B32" s="92"/>
      <c r="C32" s="55"/>
      <c r="D32" s="55"/>
      <c r="E32" s="92"/>
      <c r="F32" s="92"/>
      <c r="G32" s="55"/>
    </row>
    <row r="33" spans="1:7" ht="15" thickBot="1">
      <c r="A33" s="100"/>
      <c r="B33" s="92"/>
      <c r="C33" s="55"/>
      <c r="D33" s="55"/>
      <c r="E33" s="92"/>
      <c r="F33" s="92"/>
      <c r="G33" s="55"/>
    </row>
    <row r="34" spans="1:7" ht="15" thickBot="1">
      <c r="A34" s="100"/>
      <c r="B34" s="92"/>
      <c r="C34" s="55"/>
      <c r="D34" s="55"/>
      <c r="E34" s="92"/>
      <c r="F34" s="92"/>
      <c r="G34" s="55"/>
    </row>
    <row r="35" spans="1:7" ht="15" thickBot="1">
      <c r="A35" s="100"/>
      <c r="B35" s="92"/>
      <c r="C35" s="55"/>
      <c r="D35" s="55"/>
      <c r="E35" s="92"/>
      <c r="F35" s="92"/>
      <c r="G35" s="55"/>
    </row>
    <row r="36" spans="1:7" ht="15" thickBot="1">
      <c r="A36" s="100"/>
      <c r="B36" s="92"/>
      <c r="C36" s="55"/>
      <c r="D36" s="55"/>
      <c r="E36" s="92"/>
      <c r="F36" s="92"/>
      <c r="G36" s="55"/>
    </row>
    <row r="37" spans="1:7" ht="15" thickBot="1">
      <c r="A37" s="100"/>
      <c r="B37" s="92"/>
      <c r="C37" s="55"/>
      <c r="D37" s="55"/>
      <c r="E37" s="92"/>
      <c r="F37" s="92"/>
      <c r="G37" s="55"/>
    </row>
    <row r="38" spans="1:7" ht="15" thickBot="1">
      <c r="A38" s="100"/>
      <c r="B38" s="92"/>
      <c r="C38" s="55"/>
      <c r="D38" s="55"/>
      <c r="E38" s="92"/>
      <c r="F38" s="92"/>
      <c r="G38" s="55"/>
    </row>
    <row r="39" spans="1:7" ht="15" thickBot="1">
      <c r="A39" s="100"/>
      <c r="B39" s="92"/>
      <c r="C39" s="55"/>
      <c r="D39" s="55"/>
      <c r="E39" s="92"/>
      <c r="F39" s="92"/>
      <c r="G39" s="55"/>
    </row>
    <row r="40" spans="1:7" ht="15" thickBot="1">
      <c r="A40" s="100"/>
      <c r="B40" s="92"/>
      <c r="C40" s="55"/>
      <c r="D40" s="55"/>
      <c r="E40" s="92"/>
      <c r="F40" s="92"/>
      <c r="G40" s="55"/>
    </row>
    <row r="41" spans="1:7" ht="15" thickBot="1">
      <c r="A41" s="100"/>
      <c r="B41" s="92"/>
      <c r="C41" s="55"/>
      <c r="D41" s="55"/>
      <c r="E41" s="92"/>
      <c r="F41" s="92"/>
      <c r="G41" s="55"/>
    </row>
    <row r="42" spans="1:7" ht="15" thickBot="1">
      <c r="A42" s="100"/>
      <c r="B42" s="92"/>
      <c r="C42" s="55"/>
      <c r="D42" s="55"/>
      <c r="E42" s="92"/>
      <c r="F42" s="92"/>
      <c r="G42" s="55"/>
    </row>
    <row r="43" spans="1:7" ht="15" thickBot="1">
      <c r="A43" s="100"/>
      <c r="B43" s="92"/>
      <c r="C43" s="55"/>
      <c r="D43" s="55"/>
      <c r="E43" s="92"/>
      <c r="F43" s="92"/>
      <c r="G43" s="55"/>
    </row>
    <row r="44" spans="1:7" ht="15" thickBot="1">
      <c r="A44" s="100"/>
      <c r="B44" s="92"/>
      <c r="C44" s="55"/>
      <c r="D44" s="55"/>
      <c r="E44" s="92"/>
      <c r="F44" s="92"/>
      <c r="G44" s="55"/>
    </row>
    <row r="45" spans="1:7" ht="15" thickBot="1">
      <c r="A45" s="100"/>
      <c r="B45" s="92"/>
      <c r="C45" s="55"/>
      <c r="D45" s="55"/>
      <c r="E45" s="92"/>
      <c r="F45" s="92"/>
      <c r="G45" s="55"/>
    </row>
    <row r="46" spans="1:7" ht="15" thickBot="1">
      <c r="A46" s="100"/>
      <c r="B46" s="92"/>
      <c r="C46" s="55"/>
      <c r="D46" s="55"/>
      <c r="E46" s="92"/>
      <c r="F46" s="92"/>
      <c r="G46" s="55"/>
    </row>
    <row r="47" spans="1:7" ht="15" thickBot="1">
      <c r="A47" s="100"/>
      <c r="B47" s="92"/>
      <c r="C47" s="55"/>
      <c r="D47" s="55"/>
      <c r="E47" s="92"/>
      <c r="F47" s="92"/>
      <c r="G47" s="55"/>
    </row>
    <row r="48" spans="1:7" ht="15" thickBot="1">
      <c r="A48" s="100"/>
      <c r="B48" s="92"/>
      <c r="C48" s="55"/>
      <c r="D48" s="55"/>
      <c r="E48" s="92"/>
      <c r="F48" s="92"/>
      <c r="G48" s="55"/>
    </row>
    <row r="49" spans="1:7" ht="15" thickBot="1">
      <c r="A49" s="100"/>
      <c r="B49" s="92"/>
      <c r="C49" s="55"/>
      <c r="D49" s="55"/>
      <c r="E49" s="92"/>
      <c r="F49" s="92"/>
      <c r="G49" s="55"/>
    </row>
    <row r="50" spans="1:7" ht="15" thickBot="1">
      <c r="A50" s="100"/>
      <c r="B50" s="92"/>
      <c r="C50" s="55"/>
      <c r="D50" s="55"/>
      <c r="E50" s="92"/>
      <c r="F50" s="92"/>
      <c r="G50" s="55"/>
    </row>
    <row r="51" spans="1:7" ht="15" thickBot="1">
      <c r="A51" s="100"/>
      <c r="B51" s="92"/>
      <c r="C51" s="55"/>
      <c r="D51" s="55"/>
      <c r="E51" s="92"/>
      <c r="F51" s="92"/>
      <c r="G51" s="55"/>
    </row>
    <row r="52" spans="1:7" ht="15" thickBot="1">
      <c r="A52" s="100"/>
      <c r="B52" s="92"/>
      <c r="C52" s="55"/>
      <c r="D52" s="55"/>
      <c r="E52" s="92"/>
      <c r="F52" s="92"/>
      <c r="G52" s="55"/>
    </row>
    <row r="53" spans="1:7" ht="15" thickBot="1">
      <c r="A53" s="100"/>
      <c r="B53" s="92"/>
      <c r="C53" s="55"/>
      <c r="D53" s="55"/>
      <c r="E53" s="92"/>
      <c r="F53" s="92"/>
      <c r="G53" s="55"/>
    </row>
    <row r="54" spans="1:7" ht="15" thickBot="1">
      <c r="A54" s="100"/>
      <c r="B54" s="92"/>
      <c r="C54" s="55"/>
      <c r="D54" s="55"/>
      <c r="E54" s="92"/>
      <c r="F54" s="92"/>
      <c r="G54" s="55"/>
    </row>
    <row r="55" spans="1:7" ht="15" thickBot="1">
      <c r="A55" s="100"/>
      <c r="B55" s="92"/>
      <c r="C55" s="55"/>
      <c r="D55" s="55"/>
      <c r="E55" s="92"/>
      <c r="F55" s="92"/>
      <c r="G55" s="55"/>
    </row>
    <row r="56" spans="1:7" ht="15" thickBot="1">
      <c r="A56" s="100"/>
      <c r="B56" s="92"/>
      <c r="C56" s="55"/>
      <c r="D56" s="55"/>
      <c r="E56" s="92"/>
      <c r="F56" s="92"/>
      <c r="G56" s="55"/>
    </row>
    <row r="57" spans="1:7" ht="15" thickBot="1">
      <c r="A57" s="100"/>
      <c r="B57" s="92"/>
      <c r="C57" s="55"/>
      <c r="D57" s="55"/>
      <c r="E57" s="92"/>
      <c r="F57" s="92"/>
      <c r="G57" s="55"/>
    </row>
    <row r="58" spans="1:7" ht="15" thickBot="1">
      <c r="A58" s="100"/>
      <c r="B58" s="92"/>
      <c r="C58" s="55"/>
      <c r="D58" s="55"/>
      <c r="E58" s="92"/>
      <c r="F58" s="92"/>
      <c r="G58" s="55"/>
    </row>
    <row r="59" spans="1:7" ht="15" thickBot="1">
      <c r="A59" s="100"/>
      <c r="B59" s="92"/>
      <c r="C59" s="55"/>
      <c r="D59" s="55"/>
      <c r="E59" s="92"/>
      <c r="F59" s="92"/>
      <c r="G59" s="55"/>
    </row>
    <row r="60" spans="1:7" ht="15" thickBot="1">
      <c r="A60" s="100"/>
      <c r="B60" s="92"/>
      <c r="C60" s="55"/>
      <c r="D60" s="55"/>
      <c r="E60" s="92"/>
      <c r="F60" s="92"/>
      <c r="G60" s="55"/>
    </row>
    <row r="61" spans="1:7" ht="15" thickBot="1">
      <c r="A61" s="100"/>
      <c r="B61" s="92"/>
      <c r="C61" s="55"/>
      <c r="D61" s="55"/>
      <c r="E61" s="92"/>
      <c r="F61" s="92"/>
      <c r="G61" s="55"/>
    </row>
    <row r="62" spans="1:7" ht="15" thickBot="1">
      <c r="A62" s="100"/>
      <c r="B62" s="92"/>
      <c r="C62" s="55"/>
      <c r="D62" s="55"/>
      <c r="E62" s="92"/>
      <c r="F62" s="92"/>
      <c r="G62" s="55"/>
    </row>
    <row r="63" spans="1:7" ht="15" thickBot="1">
      <c r="A63" s="100"/>
      <c r="B63" s="92"/>
      <c r="C63" s="55"/>
      <c r="D63" s="55"/>
      <c r="E63" s="92"/>
      <c r="F63" s="92"/>
      <c r="G63" s="55"/>
    </row>
    <row r="64" spans="1:7" ht="15" thickBot="1">
      <c r="A64" s="100"/>
      <c r="B64" s="92"/>
      <c r="C64" s="55"/>
      <c r="D64" s="55"/>
      <c r="E64" s="92"/>
      <c r="F64" s="92"/>
      <c r="G64" s="55"/>
    </row>
    <row r="65" spans="1:7" ht="15" thickBot="1">
      <c r="A65" s="100"/>
      <c r="B65" s="92"/>
      <c r="C65" s="55"/>
      <c r="D65" s="55"/>
      <c r="E65" s="92"/>
      <c r="F65" s="92"/>
      <c r="G65" s="55"/>
    </row>
    <row r="66" spans="1:7" ht="15" thickBot="1">
      <c r="A66" s="100"/>
      <c r="B66" s="92"/>
      <c r="C66" s="55"/>
      <c r="D66" s="55"/>
      <c r="E66" s="92"/>
      <c r="F66" s="92"/>
      <c r="G66" s="55"/>
    </row>
    <row r="67" spans="1:7" ht="15" thickBot="1">
      <c r="A67" s="100"/>
      <c r="B67" s="92"/>
      <c r="C67" s="55"/>
      <c r="D67" s="55"/>
      <c r="E67" s="92"/>
      <c r="F67" s="92"/>
      <c r="G67" s="55"/>
    </row>
    <row r="68" spans="1:7" ht="15" thickBot="1">
      <c r="A68" s="100"/>
      <c r="B68" s="92"/>
      <c r="C68" s="55"/>
      <c r="D68" s="55"/>
      <c r="E68" s="92"/>
      <c r="F68" s="92"/>
      <c r="G68" s="55"/>
    </row>
    <row r="69" spans="1:7" ht="15" thickBot="1">
      <c r="A69" s="100"/>
      <c r="B69" s="92"/>
      <c r="C69" s="55"/>
      <c r="D69" s="55"/>
      <c r="E69" s="92"/>
      <c r="F69" s="92"/>
      <c r="G69" s="55"/>
    </row>
    <row r="70" spans="1:7" ht="15" thickBot="1">
      <c r="A70" s="100"/>
      <c r="B70" s="92"/>
      <c r="C70" s="55"/>
      <c r="D70" s="55"/>
      <c r="E70" s="92"/>
      <c r="F70" s="92"/>
      <c r="G70" s="55"/>
    </row>
    <row r="71" spans="1:7" ht="15" thickBot="1">
      <c r="A71" s="100"/>
      <c r="B71" s="92"/>
      <c r="C71" s="55"/>
      <c r="D71" s="55"/>
      <c r="E71" s="92"/>
      <c r="F71" s="92"/>
      <c r="G71" s="55"/>
    </row>
    <row r="72" spans="1:7" ht="15" thickBot="1">
      <c r="A72" s="100"/>
      <c r="B72" s="92"/>
      <c r="C72" s="55"/>
      <c r="D72" s="55"/>
      <c r="E72" s="92"/>
      <c r="F72" s="92"/>
      <c r="G72" s="55"/>
    </row>
    <row r="73" spans="1:7" ht="15" thickBot="1">
      <c r="A73" s="100"/>
      <c r="B73" s="92"/>
      <c r="C73" s="55"/>
      <c r="D73" s="55"/>
      <c r="E73" s="92"/>
      <c r="F73" s="92"/>
      <c r="G73" s="55"/>
    </row>
    <row r="74" spans="1:7" ht="15" thickBot="1">
      <c r="A74" s="100"/>
      <c r="B74" s="92"/>
      <c r="C74" s="55"/>
      <c r="D74" s="55"/>
      <c r="E74" s="92"/>
      <c r="F74" s="92"/>
      <c r="G74" s="55"/>
    </row>
    <row r="75" spans="1:7" ht="15" thickBot="1">
      <c r="A75" s="100"/>
      <c r="B75" s="92"/>
      <c r="C75" s="55"/>
      <c r="D75" s="55"/>
      <c r="E75" s="92"/>
      <c r="F75" s="92"/>
      <c r="G75" s="55"/>
    </row>
    <row r="76" spans="1:7" ht="15" thickBot="1">
      <c r="A76" s="100"/>
      <c r="B76" s="92"/>
      <c r="C76" s="55"/>
      <c r="D76" s="55"/>
      <c r="E76" s="92"/>
      <c r="F76" s="92"/>
      <c r="G76" s="55"/>
    </row>
    <row r="77" spans="1:7" ht="15" thickBot="1">
      <c r="A77" s="100"/>
      <c r="B77" s="92"/>
      <c r="C77" s="55"/>
      <c r="D77" s="55"/>
      <c r="E77" s="92"/>
      <c r="F77" s="92"/>
      <c r="G77" s="55"/>
    </row>
    <row r="78" spans="1:7" ht="15" thickBot="1">
      <c r="A78" s="100"/>
      <c r="B78" s="92"/>
      <c r="C78" s="55"/>
      <c r="D78" s="55"/>
      <c r="E78" s="92"/>
      <c r="F78" s="92"/>
      <c r="G78" s="55"/>
    </row>
    <row r="79" spans="1:7" ht="15" thickBot="1">
      <c r="A79" s="100"/>
      <c r="B79" s="92"/>
      <c r="C79" s="55"/>
      <c r="D79" s="55"/>
      <c r="E79" s="92"/>
      <c r="F79" s="92"/>
      <c r="G79" s="55"/>
    </row>
    <row r="80" spans="1:7" ht="15" thickBot="1">
      <c r="A80" s="100"/>
      <c r="B80" s="92"/>
      <c r="C80" s="55"/>
      <c r="D80" s="55"/>
      <c r="E80" s="92"/>
      <c r="F80" s="92"/>
      <c r="G80" s="55"/>
    </row>
    <row r="81" spans="1:7" ht="15" thickBot="1">
      <c r="A81" s="100"/>
      <c r="B81" s="92"/>
      <c r="C81" s="55"/>
      <c r="D81" s="55"/>
      <c r="E81" s="92"/>
      <c r="F81" s="92"/>
      <c r="G81" s="55"/>
    </row>
    <row r="82" spans="1:7" ht="15" thickBot="1">
      <c r="A82" s="100"/>
      <c r="B82" s="92"/>
      <c r="C82" s="55"/>
      <c r="D82" s="55"/>
      <c r="E82" s="92"/>
      <c r="F82" s="92"/>
      <c r="G82" s="55"/>
    </row>
    <row r="83" spans="1:7" ht="15" thickBot="1">
      <c r="A83" s="100"/>
      <c r="B83" s="92"/>
      <c r="C83" s="55"/>
      <c r="D83" s="55"/>
      <c r="E83" s="92"/>
      <c r="F83" s="92"/>
      <c r="G83" s="55"/>
    </row>
    <row r="84" spans="1:7" ht="15" thickBot="1">
      <c r="A84" s="100"/>
      <c r="B84" s="92"/>
      <c r="C84" s="55"/>
      <c r="D84" s="55"/>
      <c r="E84" s="92"/>
      <c r="F84" s="92"/>
      <c r="G84" s="55"/>
    </row>
    <row r="85" spans="1:7" ht="15" thickBot="1">
      <c r="A85" s="100"/>
      <c r="B85" s="92"/>
      <c r="C85" s="55"/>
      <c r="D85" s="55"/>
      <c r="E85" s="92"/>
      <c r="F85" s="92"/>
      <c r="G85" s="55"/>
    </row>
    <row r="86" spans="1:7" ht="15" thickBot="1">
      <c r="A86" s="100"/>
      <c r="B86" s="92"/>
      <c r="C86" s="55"/>
      <c r="D86" s="55"/>
      <c r="E86" s="92"/>
      <c r="F86" s="92"/>
      <c r="G86" s="55"/>
    </row>
    <row r="87" spans="1:7" ht="15" thickBot="1">
      <c r="A87" s="100"/>
      <c r="B87" s="92"/>
      <c r="C87" s="55"/>
      <c r="D87" s="55"/>
      <c r="E87" s="92"/>
      <c r="F87" s="92"/>
      <c r="G87" s="55"/>
    </row>
    <row r="88" spans="1:7" ht="15" thickBot="1">
      <c r="A88" s="100"/>
      <c r="B88" s="92"/>
      <c r="C88" s="55"/>
      <c r="D88" s="55"/>
      <c r="E88" s="92"/>
      <c r="F88" s="92"/>
      <c r="G88" s="55"/>
    </row>
    <row r="89" spans="1:7" ht="15" thickBot="1">
      <c r="A89" s="100"/>
      <c r="B89" s="92"/>
      <c r="C89" s="55"/>
      <c r="D89" s="55"/>
      <c r="E89" s="92"/>
      <c r="F89" s="92"/>
      <c r="G89" s="55"/>
    </row>
    <row r="90" spans="1:7" ht="15" thickBot="1">
      <c r="A90" s="100"/>
      <c r="B90" s="92"/>
      <c r="C90" s="55"/>
      <c r="D90" s="55"/>
      <c r="E90" s="92"/>
      <c r="F90" s="92"/>
      <c r="G90" s="55"/>
    </row>
    <row r="91" spans="1:7" ht="15" thickBot="1">
      <c r="A91" s="100"/>
      <c r="B91" s="92"/>
      <c r="C91" s="55"/>
      <c r="D91" s="55"/>
      <c r="E91" s="92"/>
      <c r="F91" s="92"/>
      <c r="G91" s="55"/>
    </row>
    <row r="92" spans="1:7" ht="15" thickBot="1">
      <c r="A92" s="100"/>
      <c r="B92" s="92"/>
      <c r="C92" s="55"/>
      <c r="D92" s="55"/>
      <c r="E92" s="92"/>
      <c r="F92" s="92"/>
      <c r="G92" s="55"/>
    </row>
    <row r="93" spans="1:7" ht="15" thickBot="1">
      <c r="A93" s="100"/>
      <c r="B93" s="92"/>
      <c r="C93" s="55"/>
      <c r="D93" s="55"/>
      <c r="E93" s="92"/>
      <c r="F93" s="92"/>
      <c r="G93" s="55"/>
    </row>
    <row r="94" spans="1:7" ht="15" thickBot="1">
      <c r="A94" s="100"/>
      <c r="B94" s="92"/>
      <c r="C94" s="55"/>
      <c r="D94" s="55"/>
      <c r="E94" s="92"/>
      <c r="F94" s="92"/>
      <c r="G94" s="55"/>
    </row>
    <row r="95" spans="1:7" ht="15" thickBot="1">
      <c r="A95" s="100"/>
      <c r="B95" s="92"/>
      <c r="C95" s="55"/>
      <c r="D95" s="55"/>
      <c r="E95" s="92"/>
      <c r="F95" s="92"/>
      <c r="G95" s="55"/>
    </row>
    <row r="96" spans="1:7" ht="15" thickBot="1">
      <c r="A96" s="100"/>
      <c r="B96" s="92"/>
      <c r="C96" s="55"/>
      <c r="D96" s="55"/>
      <c r="E96" s="92"/>
      <c r="F96" s="92"/>
      <c r="G96" s="55"/>
    </row>
    <row r="97" spans="1:7" ht="15" thickBot="1">
      <c r="A97" s="100"/>
      <c r="B97" s="92"/>
      <c r="C97" s="55"/>
      <c r="D97" s="55"/>
      <c r="E97" s="92"/>
      <c r="F97" s="92"/>
      <c r="G97" s="55"/>
    </row>
    <row r="98" spans="1:7" ht="15" thickBot="1">
      <c r="A98" s="100"/>
      <c r="B98" s="92"/>
      <c r="C98" s="55"/>
      <c r="D98" s="55"/>
      <c r="E98" s="92"/>
      <c r="F98" s="92"/>
      <c r="G98" s="55"/>
    </row>
    <row r="99" spans="1:7" ht="15" thickBot="1">
      <c r="A99" s="100"/>
      <c r="B99" s="92"/>
      <c r="C99" s="55"/>
      <c r="D99" s="55"/>
      <c r="E99" s="92"/>
      <c r="F99" s="92"/>
      <c r="G99" s="55"/>
    </row>
    <row r="100" spans="1:7" ht="15" thickBot="1">
      <c r="A100" s="100"/>
      <c r="B100" s="92"/>
      <c r="C100" s="55"/>
      <c r="D100" s="55"/>
      <c r="E100" s="92"/>
      <c r="F100" s="92"/>
      <c r="G100" s="55"/>
    </row>
    <row r="101" spans="1:7" ht="15" thickBot="1">
      <c r="A101" s="100"/>
      <c r="B101" s="92"/>
      <c r="C101" s="55"/>
      <c r="D101" s="55"/>
      <c r="E101" s="92"/>
      <c r="F101" s="92"/>
      <c r="G101" s="55"/>
    </row>
    <row r="102" spans="1:7" ht="15" thickBot="1">
      <c r="A102" s="100"/>
      <c r="B102" s="92"/>
      <c r="C102" s="55"/>
      <c r="D102" s="55"/>
      <c r="E102" s="92"/>
      <c r="F102" s="92"/>
      <c r="G102" s="55"/>
    </row>
    <row r="103" spans="1:7" ht="15" thickBot="1">
      <c r="A103" s="100"/>
      <c r="B103" s="92"/>
      <c r="C103" s="55"/>
      <c r="D103" s="55"/>
      <c r="E103" s="92"/>
      <c r="F103" s="92"/>
      <c r="G103" s="55"/>
    </row>
    <row r="104" spans="1:7" ht="15" thickBot="1">
      <c r="A104" s="100"/>
      <c r="B104" s="92"/>
      <c r="C104" s="55"/>
      <c r="D104" s="55"/>
      <c r="E104" s="92"/>
      <c r="F104" s="92"/>
      <c r="G104" s="55"/>
    </row>
    <row r="105" spans="1:7" ht="15" thickBot="1">
      <c r="A105" s="100"/>
      <c r="B105" s="92"/>
      <c r="C105" s="55"/>
      <c r="D105" s="55"/>
      <c r="E105" s="92"/>
      <c r="F105" s="92"/>
      <c r="G105" s="55"/>
    </row>
    <row r="106" spans="1:7" ht="15" thickBot="1">
      <c r="A106" s="100"/>
      <c r="B106" s="92"/>
      <c r="C106" s="55"/>
      <c r="D106" s="55"/>
      <c r="E106" s="92"/>
      <c r="F106" s="92"/>
      <c r="G106" s="55"/>
    </row>
    <row r="107" spans="1:7" ht="15" thickBot="1">
      <c r="A107" s="100"/>
      <c r="B107" s="92"/>
      <c r="C107" s="55"/>
      <c r="D107" s="55"/>
      <c r="E107" s="92"/>
      <c r="F107" s="92"/>
      <c r="G107" s="55"/>
    </row>
    <row r="108" spans="1:7" ht="15" thickBot="1">
      <c r="A108" s="100"/>
      <c r="B108" s="92"/>
      <c r="C108" s="55"/>
      <c r="D108" s="55"/>
      <c r="E108" s="92"/>
      <c r="F108" s="92"/>
      <c r="G108" s="55"/>
    </row>
    <row r="109" spans="1:7" ht="15" thickBot="1">
      <c r="A109" s="100"/>
      <c r="B109" s="92"/>
      <c r="C109" s="55"/>
      <c r="D109" s="55"/>
      <c r="E109" s="92"/>
      <c r="F109" s="92"/>
      <c r="G109" s="55"/>
    </row>
    <row r="110" spans="1:7" ht="15" thickBot="1">
      <c r="A110" s="100"/>
      <c r="B110" s="92"/>
      <c r="C110" s="55"/>
      <c r="D110" s="55"/>
      <c r="E110" s="92"/>
      <c r="F110" s="92"/>
      <c r="G110" s="55"/>
    </row>
    <row r="111" spans="1:7" ht="15" thickBot="1">
      <c r="A111" s="100"/>
      <c r="B111" s="92"/>
      <c r="C111" s="55"/>
      <c r="D111" s="55"/>
      <c r="E111" s="92"/>
      <c r="F111" s="92"/>
      <c r="G111" s="55"/>
    </row>
    <row r="112" spans="1:7" ht="15" thickBot="1">
      <c r="A112" s="100"/>
      <c r="B112" s="92"/>
      <c r="C112" s="55"/>
      <c r="D112" s="55"/>
      <c r="E112" s="92"/>
      <c r="F112" s="92"/>
      <c r="G112" s="55"/>
    </row>
    <row r="113" spans="1:7" ht="15" thickBot="1">
      <c r="A113" s="100"/>
      <c r="B113" s="92"/>
      <c r="C113" s="55"/>
      <c r="D113" s="55"/>
      <c r="E113" s="92"/>
      <c r="F113" s="92"/>
      <c r="G113" s="55"/>
    </row>
    <row r="114" spans="1:7" ht="15" thickBot="1">
      <c r="A114" s="100"/>
      <c r="B114" s="92"/>
      <c r="C114" s="55"/>
      <c r="D114" s="55"/>
      <c r="E114" s="92"/>
      <c r="F114" s="92"/>
      <c r="G114" s="55"/>
    </row>
    <row r="115" spans="1:7" ht="15" thickBot="1">
      <c r="A115" s="100"/>
      <c r="B115" s="92"/>
      <c r="C115" s="55"/>
      <c r="D115" s="55"/>
      <c r="E115" s="92"/>
      <c r="F115" s="92"/>
      <c r="G115" s="55"/>
    </row>
    <row r="116" spans="1:7" ht="15" thickBot="1">
      <c r="A116" s="100"/>
      <c r="B116" s="92"/>
      <c r="C116" s="55"/>
      <c r="D116" s="55"/>
      <c r="E116" s="92"/>
      <c r="F116" s="92"/>
      <c r="G116" s="55"/>
    </row>
    <row r="117" spans="1:7" ht="15" thickBot="1">
      <c r="A117" s="100"/>
      <c r="B117" s="92"/>
      <c r="C117" s="55"/>
      <c r="D117" s="55"/>
      <c r="E117" s="92"/>
      <c r="F117" s="92"/>
      <c r="G117" s="55"/>
    </row>
    <row r="118" spans="1:7" ht="15" thickBot="1">
      <c r="A118" s="100"/>
      <c r="B118" s="92"/>
      <c r="C118" s="55"/>
      <c r="D118" s="55"/>
      <c r="E118" s="92"/>
      <c r="F118" s="92"/>
      <c r="G118" s="55"/>
    </row>
    <row r="119" spans="1:7" ht="15" thickBot="1">
      <c r="A119" s="100"/>
      <c r="B119" s="92"/>
      <c r="C119" s="55"/>
      <c r="D119" s="55"/>
      <c r="E119" s="92"/>
      <c r="F119" s="92"/>
      <c r="G119" s="55"/>
    </row>
    <row r="120" spans="1:7" ht="15" thickBot="1">
      <c r="A120" s="100"/>
      <c r="B120" s="92"/>
      <c r="C120" s="55"/>
      <c r="D120" s="55"/>
      <c r="E120" s="92"/>
      <c r="F120" s="92"/>
      <c r="G120" s="55"/>
    </row>
    <row r="121" spans="1:7" ht="15" thickBot="1">
      <c r="A121" s="100"/>
      <c r="B121" s="92"/>
      <c r="C121" s="55"/>
      <c r="D121" s="55"/>
      <c r="E121" s="92"/>
      <c r="F121" s="92"/>
      <c r="G121" s="55"/>
    </row>
    <row r="122" spans="1:7" ht="15" thickBot="1">
      <c r="A122" s="100"/>
      <c r="B122" s="92"/>
      <c r="C122" s="55"/>
      <c r="D122" s="55"/>
      <c r="E122" s="92"/>
      <c r="F122" s="92"/>
      <c r="G122" s="55"/>
    </row>
    <row r="123" spans="1:7" ht="15" thickBot="1">
      <c r="A123" s="100"/>
      <c r="B123" s="92"/>
      <c r="C123" s="55"/>
      <c r="D123" s="55"/>
      <c r="E123" s="92"/>
      <c r="F123" s="92"/>
      <c r="G123" s="55"/>
    </row>
    <row r="124" spans="1:7" ht="15" thickBot="1">
      <c r="A124" s="100"/>
      <c r="B124" s="92"/>
      <c r="C124" s="55"/>
      <c r="D124" s="55"/>
      <c r="E124" s="92"/>
      <c r="F124" s="92"/>
      <c r="G124" s="55"/>
    </row>
    <row r="125" spans="1:7" ht="15" thickBot="1">
      <c r="A125" s="100"/>
      <c r="B125" s="92"/>
      <c r="C125" s="55"/>
      <c r="D125" s="55"/>
      <c r="E125" s="92"/>
      <c r="F125" s="92"/>
      <c r="G125" s="55"/>
    </row>
    <row r="126" spans="1:7" ht="15" thickBot="1">
      <c r="A126" s="100"/>
      <c r="B126" s="92"/>
      <c r="C126" s="55"/>
      <c r="D126" s="55"/>
      <c r="E126" s="92"/>
      <c r="F126" s="92"/>
      <c r="G126" s="55"/>
    </row>
    <row r="127" spans="1:7" ht="15" thickBot="1">
      <c r="A127" s="100"/>
      <c r="B127" s="92"/>
      <c r="C127" s="55"/>
      <c r="D127" s="55"/>
      <c r="E127" s="92"/>
      <c r="F127" s="92"/>
      <c r="G127" s="55"/>
    </row>
    <row r="128" spans="1:7" ht="15" thickBot="1">
      <c r="A128" s="100"/>
      <c r="B128" s="92"/>
      <c r="C128" s="55"/>
      <c r="D128" s="55"/>
      <c r="E128" s="92"/>
      <c r="F128" s="92"/>
      <c r="G128" s="55"/>
    </row>
    <row r="129" spans="1:7" ht="15" thickBot="1">
      <c r="A129" s="100"/>
      <c r="B129" s="92"/>
      <c r="C129" s="55"/>
      <c r="D129" s="55"/>
      <c r="E129" s="92"/>
      <c r="F129" s="92"/>
      <c r="G129" s="55"/>
    </row>
    <row r="130" spans="1:7" ht="15" thickBot="1">
      <c r="A130" s="100"/>
      <c r="B130" s="92"/>
      <c r="C130" s="55"/>
      <c r="D130" s="55"/>
      <c r="E130" s="92"/>
      <c r="F130" s="92"/>
      <c r="G130" s="55"/>
    </row>
    <row r="131" spans="1:7" ht="15" thickBot="1">
      <c r="A131" s="100"/>
      <c r="B131" s="92"/>
      <c r="C131" s="55"/>
      <c r="D131" s="55"/>
      <c r="E131" s="92"/>
      <c r="F131" s="92"/>
      <c r="G131" s="55"/>
    </row>
    <row r="132" spans="1:7" ht="15" thickBot="1">
      <c r="A132" s="100"/>
      <c r="B132" s="92"/>
      <c r="C132" s="55"/>
      <c r="D132" s="55"/>
      <c r="E132" s="92"/>
      <c r="F132" s="92"/>
      <c r="G132" s="55"/>
    </row>
    <row r="133" spans="1:7" ht="15" thickBot="1">
      <c r="A133" s="100"/>
      <c r="B133" s="92"/>
      <c r="C133" s="55"/>
      <c r="D133" s="55"/>
      <c r="E133" s="92"/>
      <c r="F133" s="92"/>
      <c r="G133" s="55"/>
    </row>
    <row r="134" spans="1:7" ht="15" thickBot="1">
      <c r="A134" s="100"/>
      <c r="B134" s="92"/>
      <c r="C134" s="55"/>
      <c r="D134" s="55"/>
      <c r="E134" s="92"/>
      <c r="F134" s="92"/>
      <c r="G134" s="55"/>
    </row>
    <row r="135" spans="1:7" ht="15" thickBot="1">
      <c r="A135" s="100"/>
      <c r="B135" s="92"/>
      <c r="C135" s="55"/>
      <c r="D135" s="55"/>
      <c r="E135" s="92"/>
      <c r="F135" s="92"/>
      <c r="G135" s="55"/>
    </row>
    <row r="136" spans="1:7" ht="15" thickBot="1">
      <c r="A136" s="100"/>
      <c r="B136" s="92"/>
      <c r="C136" s="55"/>
      <c r="D136" s="55"/>
      <c r="E136" s="92"/>
      <c r="F136" s="92"/>
      <c r="G136" s="55"/>
    </row>
    <row r="137" spans="1:7" ht="15" thickBot="1">
      <c r="A137" s="100"/>
      <c r="B137" s="92"/>
      <c r="C137" s="55"/>
      <c r="D137" s="55"/>
      <c r="E137" s="92"/>
      <c r="F137" s="92"/>
      <c r="G137" s="55"/>
    </row>
    <row r="138" spans="1:7" ht="15" thickBot="1">
      <c r="A138" s="100"/>
      <c r="B138" s="92"/>
      <c r="C138" s="55"/>
      <c r="D138" s="55"/>
      <c r="E138" s="92"/>
      <c r="F138" s="92"/>
      <c r="G138" s="55"/>
    </row>
    <row r="139" spans="1:7" ht="15" thickBot="1">
      <c r="A139" s="100"/>
      <c r="B139" s="92"/>
      <c r="C139" s="55"/>
      <c r="D139" s="55"/>
      <c r="E139" s="92"/>
      <c r="F139" s="92"/>
      <c r="G139" s="55"/>
    </row>
    <row r="140" spans="1:7" ht="15" thickBot="1">
      <c r="A140" s="100"/>
      <c r="B140" s="92"/>
      <c r="C140" s="55"/>
      <c r="D140" s="55"/>
      <c r="E140" s="92"/>
      <c r="F140" s="92"/>
      <c r="G140" s="55"/>
    </row>
    <row r="141" spans="1:7" ht="15" thickBot="1">
      <c r="A141" s="100"/>
      <c r="B141" s="92"/>
      <c r="C141" s="55"/>
      <c r="D141" s="55"/>
      <c r="E141" s="92"/>
      <c r="F141" s="92"/>
      <c r="G141" s="55"/>
    </row>
    <row r="142" spans="1:7" ht="15" thickBot="1">
      <c r="A142" s="100"/>
      <c r="B142" s="92"/>
      <c r="C142" s="55"/>
      <c r="D142" s="55"/>
      <c r="E142" s="92"/>
      <c r="F142" s="92"/>
      <c r="G142" s="55"/>
    </row>
    <row r="143" spans="1:7" ht="15" thickBot="1">
      <c r="A143" s="100"/>
      <c r="B143" s="92"/>
      <c r="C143" s="55"/>
      <c r="D143" s="55"/>
      <c r="E143" s="92"/>
      <c r="F143" s="92"/>
      <c r="G143" s="55"/>
    </row>
    <row r="144" spans="1:7" ht="15" thickBot="1">
      <c r="A144" s="100"/>
      <c r="B144" s="92"/>
      <c r="C144" s="55"/>
      <c r="D144" s="55"/>
      <c r="E144" s="92"/>
      <c r="F144" s="92"/>
      <c r="G144" s="55"/>
    </row>
    <row r="145" spans="1:7" ht="15" thickBot="1">
      <c r="A145" s="100"/>
      <c r="B145" s="92"/>
      <c r="C145" s="55"/>
      <c r="D145" s="55"/>
      <c r="E145" s="92"/>
      <c r="F145" s="92"/>
      <c r="G145" s="55"/>
    </row>
    <row r="146" spans="1:7" ht="15" thickBot="1">
      <c r="A146" s="100"/>
      <c r="B146" s="92"/>
      <c r="C146" s="55"/>
      <c r="D146" s="55"/>
      <c r="E146" s="92"/>
      <c r="F146" s="92"/>
      <c r="G146" s="55"/>
    </row>
    <row r="147" spans="1:7" ht="15" thickBot="1">
      <c r="A147" s="100"/>
      <c r="B147" s="92"/>
      <c r="C147" s="55"/>
      <c r="D147" s="55"/>
      <c r="E147" s="92"/>
      <c r="F147" s="92"/>
      <c r="G147" s="55"/>
    </row>
    <row r="148" spans="1:7" ht="15" thickBot="1">
      <c r="A148" s="100"/>
      <c r="B148" s="92"/>
      <c r="C148" s="55"/>
      <c r="D148" s="55"/>
      <c r="E148" s="92"/>
      <c r="F148" s="92"/>
      <c r="G148" s="55"/>
    </row>
    <row r="149" spans="1:7" ht="15" thickBot="1">
      <c r="A149" s="100"/>
      <c r="B149" s="92"/>
      <c r="C149" s="55"/>
      <c r="D149" s="55"/>
      <c r="E149" s="92"/>
      <c r="F149" s="92"/>
      <c r="G149" s="55"/>
    </row>
    <row r="150" spans="1:7" ht="15" thickBot="1">
      <c r="A150" s="100"/>
      <c r="B150" s="92"/>
      <c r="C150" s="55"/>
      <c r="D150" s="55"/>
      <c r="E150" s="92"/>
      <c r="F150" s="92"/>
      <c r="G150" s="55"/>
    </row>
    <row r="151" spans="1:7" ht="15" thickBot="1">
      <c r="A151" s="100"/>
      <c r="B151" s="92"/>
      <c r="C151" s="55"/>
      <c r="D151" s="55"/>
      <c r="E151" s="92"/>
      <c r="F151" s="92"/>
      <c r="G151" s="55"/>
    </row>
    <row r="152" spans="1:7" ht="15" thickBot="1">
      <c r="A152" s="100"/>
      <c r="B152" s="92"/>
      <c r="C152" s="55"/>
      <c r="D152" s="55"/>
      <c r="E152" s="92"/>
      <c r="F152" s="92"/>
      <c r="G152" s="55"/>
    </row>
    <row r="153" spans="1:7" ht="15" thickBot="1">
      <c r="A153" s="100"/>
      <c r="B153" s="92"/>
      <c r="C153" s="55"/>
      <c r="D153" s="55"/>
      <c r="E153" s="92"/>
      <c r="F153" s="92"/>
      <c r="G153" s="55"/>
    </row>
    <row r="154" spans="1:7" ht="15" thickBot="1">
      <c r="A154" s="100"/>
      <c r="B154" s="92"/>
      <c r="C154" s="55"/>
      <c r="D154" s="55"/>
      <c r="E154" s="92"/>
      <c r="F154" s="92"/>
      <c r="G154" s="55"/>
    </row>
    <row r="155" spans="1:7" ht="15" thickBot="1">
      <c r="A155" s="100"/>
      <c r="B155" s="92"/>
      <c r="C155" s="55"/>
      <c r="D155" s="55"/>
      <c r="E155" s="92"/>
      <c r="F155" s="92"/>
      <c r="G155" s="55"/>
    </row>
    <row r="156" spans="1:7" ht="15" thickBot="1">
      <c r="A156" s="100"/>
      <c r="B156" s="92"/>
      <c r="C156" s="55"/>
      <c r="D156" s="55"/>
      <c r="E156" s="92"/>
      <c r="F156" s="92"/>
      <c r="G156" s="55"/>
    </row>
    <row r="157" spans="1:7" ht="15" thickBot="1">
      <c r="A157" s="100"/>
      <c r="B157" s="92"/>
      <c r="C157" s="55"/>
      <c r="D157" s="55"/>
      <c r="E157" s="92"/>
      <c r="F157" s="92"/>
      <c r="G157" s="55"/>
    </row>
    <row r="158" spans="1:7" ht="15" thickBot="1">
      <c r="A158" s="100"/>
      <c r="B158" s="92"/>
      <c r="C158" s="55"/>
      <c r="D158" s="55"/>
      <c r="E158" s="92"/>
      <c r="F158" s="92"/>
      <c r="G158" s="55"/>
    </row>
    <row r="159" spans="1:7" ht="15" thickBot="1">
      <c r="A159" s="100"/>
      <c r="B159" s="92"/>
      <c r="C159" s="55"/>
      <c r="D159" s="55"/>
      <c r="E159" s="92"/>
      <c r="F159" s="92"/>
      <c r="G159" s="55"/>
    </row>
    <row r="160" spans="1:7" ht="15" thickBot="1">
      <c r="A160" s="100"/>
      <c r="B160" s="92"/>
      <c r="C160" s="55"/>
      <c r="D160" s="55"/>
      <c r="E160" s="92"/>
      <c r="F160" s="92"/>
      <c r="G160" s="55"/>
    </row>
    <row r="161" spans="1:7" ht="15" thickBot="1">
      <c r="A161" s="100"/>
      <c r="B161" s="92"/>
      <c r="C161" s="55"/>
      <c r="D161" s="55"/>
      <c r="E161" s="92"/>
      <c r="F161" s="92"/>
      <c r="G161" s="55"/>
    </row>
    <row r="162" spans="1:7" ht="15" thickBot="1">
      <c r="A162" s="100"/>
      <c r="B162" s="92"/>
      <c r="C162" s="55"/>
      <c r="D162" s="55"/>
      <c r="E162" s="92"/>
      <c r="F162" s="92"/>
      <c r="G162" s="55"/>
    </row>
    <row r="163" spans="1:7" ht="15" thickBot="1">
      <c r="A163" s="100"/>
      <c r="B163" s="92"/>
      <c r="C163" s="55"/>
      <c r="D163" s="55"/>
      <c r="E163" s="92"/>
      <c r="F163" s="92"/>
      <c r="G163" s="55"/>
    </row>
    <row r="164" spans="1:7" ht="15" thickBot="1">
      <c r="A164" s="100"/>
      <c r="B164" s="92"/>
      <c r="C164" s="55"/>
      <c r="D164" s="55"/>
      <c r="E164" s="92"/>
      <c r="F164" s="92"/>
      <c r="G164" s="55"/>
    </row>
    <row r="165" spans="1:7">
      <c r="A165" s="68"/>
    </row>
    <row r="166" spans="1:7">
      <c r="A166" s="68"/>
    </row>
    <row r="167" spans="1:7">
      <c r="A167" s="68"/>
    </row>
    <row r="168" spans="1:7">
      <c r="A168" s="68"/>
    </row>
    <row r="169" spans="1:7">
      <c r="A169" s="68"/>
    </row>
    <row r="170" spans="1:7">
      <c r="A170" s="68"/>
    </row>
    <row r="171" spans="1:7">
      <c r="A171" s="68"/>
    </row>
    <row r="172" spans="1:7">
      <c r="A172" s="68"/>
    </row>
    <row r="173" spans="1:7">
      <c r="A173" s="68"/>
    </row>
    <row r="174" spans="1:7">
      <c r="A174" s="68"/>
    </row>
    <row r="175" spans="1:7">
      <c r="A175" s="68"/>
    </row>
    <row r="176" spans="1:7">
      <c r="A176" s="68"/>
    </row>
    <row r="177" spans="1:1">
      <c r="A177" s="68"/>
    </row>
    <row r="178" spans="1:1">
      <c r="A178" s="68"/>
    </row>
    <row r="179" spans="1:1">
      <c r="A179" s="68"/>
    </row>
    <row r="180" spans="1:1">
      <c r="A180" s="68"/>
    </row>
    <row r="181" spans="1:1">
      <c r="A181" s="68"/>
    </row>
    <row r="182" spans="1:1">
      <c r="A182" s="68"/>
    </row>
    <row r="183" spans="1:1">
      <c r="A183" s="68"/>
    </row>
    <row r="184" spans="1:1">
      <c r="A184" s="68"/>
    </row>
    <row r="185" spans="1:1">
      <c r="A185" s="68"/>
    </row>
    <row r="186" spans="1:1">
      <c r="A186" s="68"/>
    </row>
    <row r="187" spans="1:1">
      <c r="A187" s="68"/>
    </row>
    <row r="188" spans="1:1">
      <c r="A188" s="68"/>
    </row>
    <row r="189" spans="1:1">
      <c r="A189" s="68"/>
    </row>
    <row r="190" spans="1:1">
      <c r="A190" s="68"/>
    </row>
    <row r="191" spans="1:1">
      <c r="A191" s="68"/>
    </row>
    <row r="192" spans="1:1">
      <c r="A192" s="68"/>
    </row>
    <row r="193" spans="1:1">
      <c r="A193" s="68"/>
    </row>
    <row r="194" spans="1:1">
      <c r="A194" s="68"/>
    </row>
    <row r="195" spans="1:1">
      <c r="A195" s="68"/>
    </row>
    <row r="196" spans="1:1">
      <c r="A196" s="68"/>
    </row>
    <row r="197" spans="1:1">
      <c r="A197" s="68"/>
    </row>
    <row r="198" spans="1:1">
      <c r="A198" s="68"/>
    </row>
    <row r="199" spans="1:1">
      <c r="A199" s="68"/>
    </row>
    <row r="200" spans="1:1">
      <c r="A200" s="68"/>
    </row>
    <row r="201" spans="1:1">
      <c r="A201" s="68"/>
    </row>
    <row r="202" spans="1:1">
      <c r="A202" s="68"/>
    </row>
    <row r="203" spans="1:1">
      <c r="A203" s="68"/>
    </row>
    <row r="204" spans="1:1">
      <c r="A204" s="68"/>
    </row>
    <row r="205" spans="1:1">
      <c r="A205" s="68"/>
    </row>
    <row r="206" spans="1:1">
      <c r="A206" s="68"/>
    </row>
    <row r="207" spans="1:1">
      <c r="A207" s="68"/>
    </row>
    <row r="208" spans="1:1">
      <c r="A208" s="68"/>
    </row>
    <row r="209" spans="1:1">
      <c r="A209" s="68"/>
    </row>
    <row r="210" spans="1:1">
      <c r="A210" s="68"/>
    </row>
    <row r="211" spans="1:1">
      <c r="A211" s="68"/>
    </row>
    <row r="212" spans="1:1">
      <c r="A212" s="68"/>
    </row>
    <row r="213" spans="1:1">
      <c r="A213" s="68"/>
    </row>
    <row r="214" spans="1:1">
      <c r="A214" s="68"/>
    </row>
    <row r="215" spans="1:1">
      <c r="A215" s="68"/>
    </row>
    <row r="216" spans="1:1">
      <c r="A216" s="68"/>
    </row>
    <row r="217" spans="1:1">
      <c r="A217" s="68"/>
    </row>
    <row r="218" spans="1:1">
      <c r="A218" s="68"/>
    </row>
    <row r="219" spans="1:1">
      <c r="A219" s="68"/>
    </row>
    <row r="220" spans="1:1">
      <c r="A220" s="68"/>
    </row>
    <row r="221" spans="1:1">
      <c r="A221" s="68"/>
    </row>
    <row r="222" spans="1:1">
      <c r="A222" s="68"/>
    </row>
    <row r="223" spans="1:1">
      <c r="A223" s="68"/>
    </row>
    <row r="224" spans="1:1">
      <c r="A224" s="68"/>
    </row>
    <row r="225" spans="1:1">
      <c r="A225" s="68"/>
    </row>
    <row r="226" spans="1:1">
      <c r="A226" s="68"/>
    </row>
    <row r="227" spans="1:1">
      <c r="A227" s="68"/>
    </row>
    <row r="228" spans="1:1">
      <c r="A228" s="68"/>
    </row>
    <row r="229" spans="1:1">
      <c r="A229" s="68"/>
    </row>
    <row r="230" spans="1:1">
      <c r="A230" s="68"/>
    </row>
    <row r="231" spans="1:1">
      <c r="A231" s="68"/>
    </row>
    <row r="232" spans="1:1">
      <c r="A232" s="68"/>
    </row>
    <row r="233" spans="1:1">
      <c r="A233" s="68"/>
    </row>
    <row r="234" spans="1:1">
      <c r="A234" s="68"/>
    </row>
    <row r="235" spans="1:1">
      <c r="A235" s="68"/>
    </row>
    <row r="236" spans="1:1">
      <c r="A236" s="68"/>
    </row>
    <row r="237" spans="1:1">
      <c r="A237" s="68"/>
    </row>
    <row r="238" spans="1:1">
      <c r="A238" s="68"/>
    </row>
    <row r="239" spans="1:1">
      <c r="A239" s="68"/>
    </row>
    <row r="240" spans="1:1">
      <c r="A240" s="68"/>
    </row>
    <row r="241" spans="1:1">
      <c r="A241" s="68"/>
    </row>
    <row r="242" spans="1:1">
      <c r="A242" s="68"/>
    </row>
    <row r="243" spans="1:1">
      <c r="A243" s="68"/>
    </row>
    <row r="244" spans="1:1">
      <c r="A244" s="68"/>
    </row>
    <row r="245" spans="1:1">
      <c r="A245" s="68"/>
    </row>
    <row r="246" spans="1:1">
      <c r="A246" s="68"/>
    </row>
    <row r="247" spans="1:1">
      <c r="A247" s="68"/>
    </row>
    <row r="248" spans="1:1">
      <c r="A248" s="68"/>
    </row>
    <row r="249" spans="1:1">
      <c r="A249" s="68"/>
    </row>
    <row r="250" spans="1:1">
      <c r="A250" s="68"/>
    </row>
    <row r="251" spans="1:1">
      <c r="A251" s="68"/>
    </row>
    <row r="252" spans="1:1">
      <c r="A252" s="68"/>
    </row>
    <row r="253" spans="1:1">
      <c r="A253" s="68"/>
    </row>
    <row r="254" spans="1:1">
      <c r="A254" s="68"/>
    </row>
    <row r="255" spans="1:1">
      <c r="A255" s="68"/>
    </row>
    <row r="256" spans="1:1">
      <c r="A256" s="68"/>
    </row>
    <row r="257" spans="1:1">
      <c r="A257" s="68"/>
    </row>
    <row r="258" spans="1:1">
      <c r="A258" s="68"/>
    </row>
    <row r="259" spans="1:1">
      <c r="A259" s="68"/>
    </row>
    <row r="260" spans="1:1">
      <c r="A260" s="68"/>
    </row>
    <row r="261" spans="1:1">
      <c r="A261" s="68"/>
    </row>
    <row r="262" spans="1:1">
      <c r="A262" s="68"/>
    </row>
    <row r="263" spans="1:1">
      <c r="A263" s="68"/>
    </row>
    <row r="264" spans="1:1">
      <c r="A264" s="68"/>
    </row>
    <row r="265" spans="1:1">
      <c r="A265" s="68"/>
    </row>
    <row r="266" spans="1:1">
      <c r="A266" s="68"/>
    </row>
    <row r="267" spans="1:1">
      <c r="A267" s="68"/>
    </row>
    <row r="268" spans="1:1">
      <c r="A268" s="68"/>
    </row>
    <row r="269" spans="1:1">
      <c r="A269" s="68"/>
    </row>
    <row r="270" spans="1:1">
      <c r="A270" s="68"/>
    </row>
  </sheetData>
  <mergeCells count="21">
    <mergeCell ref="A16:G16"/>
    <mergeCell ref="A17:G17"/>
    <mergeCell ref="A18:G18"/>
    <mergeCell ref="C21:F21"/>
    <mergeCell ref="A7:B7"/>
    <mergeCell ref="C7:G7"/>
    <mergeCell ref="A8:B8"/>
    <mergeCell ref="C8:G8"/>
    <mergeCell ref="A10:C14"/>
    <mergeCell ref="D10:D14"/>
    <mergeCell ref="E10:G10"/>
    <mergeCell ref="E11:G11"/>
    <mergeCell ref="E12:G12"/>
    <mergeCell ref="E13:G13"/>
    <mergeCell ref="E14:G14"/>
    <mergeCell ref="A1:G1"/>
    <mergeCell ref="A3:G3"/>
    <mergeCell ref="A5:B5"/>
    <mergeCell ref="C5:G5"/>
    <mergeCell ref="A6:B6"/>
    <mergeCell ref="C6:G6"/>
  </mergeCells>
  <pageMargins left="0.70866141732283472" right="0.70866141732283472" top="0.74803149606299213" bottom="0.74803149606299213" header="0.31496062992125984" footer="0.31496062992125984"/>
  <pageSetup paperSize="9" scale="34" fitToHeight="0" orientation="portrait" horizontalDpi="4294967293" r:id="rId2"/>
  <headerFooter>
    <oddHeader>&amp;C&amp;8&amp;K000000version 25/03/2025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Parametres!$C$3:$C$4</xm:f>
          </x14:formula1>
          <xm:sqref>G23:G164</xm:sqref>
        </x14:dataValidation>
        <x14:dataValidation type="list" allowBlank="1" showInputMessage="1" showErrorMessage="1">
          <x14:formula1>
            <xm:f>Parametres!$A$3:$A$22</xm:f>
          </x14:formula1>
          <xm:sqref>C23:C164</xm:sqref>
        </x14:dataValidation>
        <x14:dataValidation type="list" allowBlank="1" showInputMessage="1" showErrorMessage="1">
          <x14:formula1>
            <xm:f>Parametres!$F$26:$F$29</xm:f>
          </x14:formula1>
          <xm:sqref>D23:D164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0"/>
  <sheetViews>
    <sheetView view="pageLayout" zoomScaleNormal="100" workbookViewId="0">
      <selection activeCell="B23" sqref="B23"/>
    </sheetView>
  </sheetViews>
  <sheetFormatPr baseColWidth="10" defaultRowHeight="14.5"/>
  <cols>
    <col min="1" max="1" width="12.7265625" customWidth="1"/>
    <col min="2" max="2" width="14.7265625" customWidth="1"/>
    <col min="3" max="3" width="28" customWidth="1"/>
    <col min="4" max="4" width="20.453125" customWidth="1"/>
    <col min="5" max="5" width="29.81640625" customWidth="1"/>
    <col min="6" max="6" width="20.81640625" customWidth="1"/>
    <col min="7" max="7" width="12.1796875" customWidth="1"/>
    <col min="9" max="9" width="21.81640625" customWidth="1"/>
    <col min="12" max="12" width="75" customWidth="1"/>
    <col min="13" max="13" width="40.54296875" customWidth="1"/>
  </cols>
  <sheetData>
    <row r="1" spans="1:13" ht="19.899999999999999" customHeight="1" thickBot="1">
      <c r="A1" s="152" t="s">
        <v>96</v>
      </c>
      <c r="B1" s="153"/>
      <c r="C1" s="153"/>
      <c r="D1" s="153"/>
      <c r="E1" s="153"/>
      <c r="F1" s="153"/>
      <c r="G1" s="154"/>
      <c r="I1" s="54" t="s">
        <v>1</v>
      </c>
      <c r="J1" s="53"/>
    </row>
    <row r="2" spans="1:13" ht="16.899999999999999" customHeight="1" thickBot="1">
      <c r="A2" s="59"/>
      <c r="B2" s="59"/>
      <c r="C2" s="59"/>
      <c r="D2" s="59"/>
      <c r="E2" s="59"/>
      <c r="F2" s="59"/>
      <c r="G2" s="59"/>
      <c r="I2" s="93" t="s">
        <v>3</v>
      </c>
      <c r="J2" s="53"/>
    </row>
    <row r="3" spans="1:13" ht="50.5" customHeight="1" thickBot="1">
      <c r="A3" s="155" t="s">
        <v>236</v>
      </c>
      <c r="B3" s="156"/>
      <c r="C3" s="156"/>
      <c r="D3" s="156"/>
      <c r="E3" s="156"/>
      <c r="F3" s="156"/>
      <c r="G3" s="157"/>
      <c r="I3" s="55" t="s">
        <v>4</v>
      </c>
      <c r="J3" s="53"/>
    </row>
    <row r="4" spans="1:13" ht="77.5" customHeight="1" thickBot="1">
      <c r="A4" s="59"/>
      <c r="B4" s="59"/>
      <c r="C4" s="59"/>
      <c r="D4" s="59"/>
      <c r="E4" s="59"/>
      <c r="F4" s="59"/>
      <c r="G4" s="59"/>
      <c r="I4" s="90" t="s">
        <v>221</v>
      </c>
      <c r="L4" s="103" t="s">
        <v>238</v>
      </c>
    </row>
    <row r="5" spans="1:13" ht="18" thickBot="1">
      <c r="A5" s="104" t="s">
        <v>88</v>
      </c>
      <c r="B5" s="105"/>
      <c r="C5" s="158">
        <f>Accueil!C2</f>
        <v>0</v>
      </c>
      <c r="D5" s="159"/>
      <c r="E5" s="159"/>
      <c r="F5" s="159"/>
      <c r="G5" s="160"/>
      <c r="L5" s="69" t="s">
        <v>113</v>
      </c>
      <c r="M5" t="s">
        <v>116</v>
      </c>
    </row>
    <row r="6" spans="1:13" ht="18" thickBot="1">
      <c r="A6" s="104" t="s">
        <v>2</v>
      </c>
      <c r="B6" s="105"/>
      <c r="C6" s="158">
        <f>Accueil!C3</f>
        <v>0</v>
      </c>
      <c r="D6" s="159"/>
      <c r="E6" s="159"/>
      <c r="F6" s="159"/>
      <c r="G6" s="160"/>
      <c r="L6" s="70" t="s">
        <v>115</v>
      </c>
      <c r="M6" s="71"/>
    </row>
    <row r="7" spans="1:13" ht="18" thickBot="1">
      <c r="A7" s="104" t="s">
        <v>89</v>
      </c>
      <c r="B7" s="105"/>
      <c r="C7" s="158">
        <f>Accueil!C4</f>
        <v>0</v>
      </c>
      <c r="D7" s="159"/>
      <c r="E7" s="159"/>
      <c r="F7" s="159"/>
      <c r="G7" s="160"/>
      <c r="L7" s="70" t="s">
        <v>127</v>
      </c>
      <c r="M7" s="71">
        <v>12</v>
      </c>
    </row>
    <row r="8" spans="1:13" ht="58.5" customHeight="1" thickBot="1">
      <c r="A8" s="104" t="s">
        <v>97</v>
      </c>
      <c r="B8" s="105"/>
      <c r="C8" s="106"/>
      <c r="D8" s="107"/>
      <c r="E8" s="107"/>
      <c r="F8" s="107"/>
      <c r="G8" s="108"/>
      <c r="L8" s="70" t="s">
        <v>114</v>
      </c>
      <c r="M8" s="71">
        <v>12</v>
      </c>
    </row>
    <row r="9" spans="1:13" ht="15" thickBot="1">
      <c r="A9" s="53"/>
      <c r="B9" s="53"/>
      <c r="C9" s="53"/>
      <c r="D9" s="53"/>
      <c r="E9" s="57"/>
      <c r="F9" s="57"/>
      <c r="G9" s="57"/>
    </row>
    <row r="10" spans="1:13">
      <c r="A10" s="168" t="s">
        <v>98</v>
      </c>
      <c r="B10" s="169"/>
      <c r="C10" s="170"/>
      <c r="D10" s="177"/>
      <c r="E10" s="178" t="s">
        <v>99</v>
      </c>
      <c r="F10" s="179"/>
      <c r="G10" s="180"/>
    </row>
    <row r="11" spans="1:13">
      <c r="A11" s="171"/>
      <c r="B11" s="172"/>
      <c r="C11" s="173"/>
      <c r="D11" s="177"/>
      <c r="E11" s="181"/>
      <c r="F11" s="182"/>
      <c r="G11" s="183"/>
    </row>
    <row r="12" spans="1:13">
      <c r="A12" s="171"/>
      <c r="B12" s="172"/>
      <c r="C12" s="173"/>
      <c r="D12" s="177"/>
      <c r="E12" s="184" t="s">
        <v>100</v>
      </c>
      <c r="F12" s="185"/>
      <c r="G12" s="186"/>
    </row>
    <row r="13" spans="1:13">
      <c r="A13" s="171"/>
      <c r="B13" s="172"/>
      <c r="C13" s="173"/>
      <c r="D13" s="177"/>
      <c r="E13" s="181"/>
      <c r="F13" s="182"/>
      <c r="G13" s="183"/>
    </row>
    <row r="14" spans="1:13" ht="15" thickBot="1">
      <c r="A14" s="174"/>
      <c r="B14" s="175"/>
      <c r="C14" s="176"/>
      <c r="D14" s="177"/>
      <c r="E14" s="161" t="s">
        <v>101</v>
      </c>
      <c r="F14" s="162"/>
      <c r="G14" s="163"/>
    </row>
    <row r="15" spans="1:13">
      <c r="A15" s="53"/>
      <c r="B15" s="53"/>
      <c r="C15" s="53"/>
      <c r="D15" s="53"/>
      <c r="E15" s="57"/>
      <c r="F15" s="57"/>
      <c r="G15" s="57"/>
    </row>
    <row r="16" spans="1:13" ht="26.5" customHeight="1">
      <c r="A16" s="164" t="s">
        <v>102</v>
      </c>
      <c r="B16" s="165"/>
      <c r="C16" s="165"/>
      <c r="D16" s="165"/>
      <c r="E16" s="165"/>
      <c r="F16" s="165"/>
      <c r="G16" s="165"/>
    </row>
    <row r="17" spans="1:7" ht="26.5" customHeight="1">
      <c r="A17" s="166" t="s">
        <v>103</v>
      </c>
      <c r="B17" s="166"/>
      <c r="C17" s="166"/>
      <c r="D17" s="166"/>
      <c r="E17" s="166"/>
      <c r="F17" s="166"/>
      <c r="G17" s="166"/>
    </row>
    <row r="18" spans="1:7" ht="15" customHeight="1">
      <c r="A18" s="187" t="s">
        <v>230</v>
      </c>
      <c r="B18" s="187"/>
      <c r="C18" s="187"/>
      <c r="D18" s="187"/>
      <c r="E18" s="187"/>
      <c r="F18" s="187"/>
      <c r="G18" s="187"/>
    </row>
    <row r="19" spans="1:7">
      <c r="A19" s="61" t="s">
        <v>104</v>
      </c>
      <c r="B19" s="62"/>
      <c r="C19" s="62"/>
      <c r="D19" s="62"/>
      <c r="E19" s="62"/>
      <c r="F19" s="63"/>
      <c r="G19" s="63"/>
    </row>
    <row r="20" spans="1:7">
      <c r="A20" s="66">
        <f>MIN(A23:A1640)</f>
        <v>0</v>
      </c>
      <c r="B20" s="61" t="s">
        <v>105</v>
      </c>
      <c r="C20" s="63"/>
      <c r="D20" s="63"/>
      <c r="E20" s="62"/>
      <c r="F20" s="63"/>
      <c r="G20" s="64" t="s">
        <v>106</v>
      </c>
    </row>
    <row r="21" spans="1:7" ht="16" thickBot="1">
      <c r="A21" s="66">
        <f>MAX(A23:A2000)</f>
        <v>0</v>
      </c>
      <c r="B21" s="61">
        <f>SUM(B23:B2300)</f>
        <v>0</v>
      </c>
      <c r="C21" s="167"/>
      <c r="D21" s="167"/>
      <c r="E21" s="167"/>
      <c r="F21" s="167"/>
      <c r="G21" s="64">
        <f>COUNTIF(G23:G280,"Oui")</f>
        <v>0</v>
      </c>
    </row>
    <row r="22" spans="1:7" ht="72.75" customHeight="1" thickBot="1">
      <c r="A22" s="67" t="s">
        <v>107</v>
      </c>
      <c r="B22" s="65" t="s">
        <v>110</v>
      </c>
      <c r="C22" s="65" t="s">
        <v>111</v>
      </c>
      <c r="D22" s="65" t="s">
        <v>194</v>
      </c>
      <c r="E22" s="65" t="s">
        <v>109</v>
      </c>
      <c r="F22" s="65" t="s">
        <v>214</v>
      </c>
      <c r="G22" s="65" t="s">
        <v>112</v>
      </c>
    </row>
    <row r="23" spans="1:7" ht="15" thickBot="1">
      <c r="A23" s="100"/>
      <c r="B23" s="92"/>
      <c r="C23" s="55"/>
      <c r="D23" s="55"/>
      <c r="E23" s="92"/>
      <c r="F23" s="92"/>
      <c r="G23" s="55"/>
    </row>
    <row r="24" spans="1:7" ht="15" thickBot="1">
      <c r="A24" s="100"/>
      <c r="B24" s="92"/>
      <c r="C24" s="55"/>
      <c r="D24" s="55"/>
      <c r="E24" s="92"/>
      <c r="F24" s="92"/>
      <c r="G24" s="55"/>
    </row>
    <row r="25" spans="1:7" ht="15" thickBot="1">
      <c r="A25" s="100"/>
      <c r="B25" s="92"/>
      <c r="C25" s="55"/>
      <c r="D25" s="55"/>
      <c r="E25" s="92"/>
      <c r="F25" s="92"/>
      <c r="G25" s="55"/>
    </row>
    <row r="26" spans="1:7" ht="15" thickBot="1">
      <c r="A26" s="100"/>
      <c r="B26" s="92"/>
      <c r="C26" s="55"/>
      <c r="D26" s="55"/>
      <c r="E26" s="92"/>
      <c r="F26" s="92"/>
      <c r="G26" s="55"/>
    </row>
    <row r="27" spans="1:7" ht="15" thickBot="1">
      <c r="A27" s="100"/>
      <c r="B27" s="92"/>
      <c r="C27" s="55"/>
      <c r="D27" s="55"/>
      <c r="E27" s="92"/>
      <c r="F27" s="92"/>
      <c r="G27" s="55"/>
    </row>
    <row r="28" spans="1:7" ht="15" thickBot="1">
      <c r="A28" s="100"/>
      <c r="B28" s="92"/>
      <c r="C28" s="55"/>
      <c r="D28" s="55"/>
      <c r="E28" s="92"/>
      <c r="F28" s="92"/>
      <c r="G28" s="55"/>
    </row>
    <row r="29" spans="1:7" ht="15" thickBot="1">
      <c r="A29" s="100"/>
      <c r="B29" s="92"/>
      <c r="C29" s="55"/>
      <c r="D29" s="55"/>
      <c r="E29" s="92"/>
      <c r="F29" s="92"/>
      <c r="G29" s="55"/>
    </row>
    <row r="30" spans="1:7" ht="15" thickBot="1">
      <c r="A30" s="100"/>
      <c r="B30" s="92"/>
      <c r="C30" s="55"/>
      <c r="D30" s="55"/>
      <c r="E30" s="92"/>
      <c r="F30" s="92"/>
      <c r="G30" s="55"/>
    </row>
    <row r="31" spans="1:7" ht="15" thickBot="1">
      <c r="A31" s="100"/>
      <c r="B31" s="92"/>
      <c r="C31" s="55"/>
      <c r="D31" s="55"/>
      <c r="E31" s="92"/>
      <c r="F31" s="92"/>
      <c r="G31" s="55"/>
    </row>
    <row r="32" spans="1:7" ht="15" thickBot="1">
      <c r="A32" s="100"/>
      <c r="B32" s="92"/>
      <c r="C32" s="55"/>
      <c r="D32" s="55"/>
      <c r="E32" s="92"/>
      <c r="F32" s="92"/>
      <c r="G32" s="55"/>
    </row>
    <row r="33" spans="1:7" ht="15" thickBot="1">
      <c r="A33" s="100"/>
      <c r="B33" s="92"/>
      <c r="C33" s="55"/>
      <c r="D33" s="55"/>
      <c r="E33" s="92"/>
      <c r="F33" s="92"/>
      <c r="G33" s="55"/>
    </row>
    <row r="34" spans="1:7" ht="15" thickBot="1">
      <c r="A34" s="100"/>
      <c r="B34" s="92"/>
      <c r="C34" s="55"/>
      <c r="D34" s="55"/>
      <c r="E34" s="92"/>
      <c r="F34" s="92"/>
      <c r="G34" s="55"/>
    </row>
    <row r="35" spans="1:7" ht="15" thickBot="1">
      <c r="A35" s="100"/>
      <c r="B35" s="92"/>
      <c r="C35" s="55"/>
      <c r="D35" s="55"/>
      <c r="E35" s="92"/>
      <c r="F35" s="92"/>
      <c r="G35" s="55"/>
    </row>
    <row r="36" spans="1:7" ht="15" thickBot="1">
      <c r="A36" s="100"/>
      <c r="B36" s="92"/>
      <c r="C36" s="55"/>
      <c r="D36" s="55"/>
      <c r="E36" s="92"/>
      <c r="F36" s="92"/>
      <c r="G36" s="55"/>
    </row>
    <row r="37" spans="1:7" ht="15" thickBot="1">
      <c r="A37" s="100"/>
      <c r="B37" s="92"/>
      <c r="C37" s="55"/>
      <c r="D37" s="55"/>
      <c r="E37" s="92"/>
      <c r="F37" s="92"/>
      <c r="G37" s="55"/>
    </row>
    <row r="38" spans="1:7" ht="15" thickBot="1">
      <c r="A38" s="100"/>
      <c r="B38" s="92"/>
      <c r="C38" s="55"/>
      <c r="D38" s="55"/>
      <c r="E38" s="92"/>
      <c r="F38" s="92"/>
      <c r="G38" s="55"/>
    </row>
    <row r="39" spans="1:7" ht="15" thickBot="1">
      <c r="A39" s="100"/>
      <c r="B39" s="92"/>
      <c r="C39" s="55"/>
      <c r="D39" s="55"/>
      <c r="E39" s="92"/>
      <c r="F39" s="92"/>
      <c r="G39" s="55"/>
    </row>
    <row r="40" spans="1:7" ht="15" thickBot="1">
      <c r="A40" s="100"/>
      <c r="B40" s="92"/>
      <c r="C40" s="55"/>
      <c r="D40" s="55"/>
      <c r="E40" s="92"/>
      <c r="F40" s="92"/>
      <c r="G40" s="55"/>
    </row>
    <row r="41" spans="1:7" ht="15" thickBot="1">
      <c r="A41" s="100"/>
      <c r="B41" s="92"/>
      <c r="C41" s="55"/>
      <c r="D41" s="55"/>
      <c r="E41" s="92"/>
      <c r="F41" s="92"/>
      <c r="G41" s="55"/>
    </row>
    <row r="42" spans="1:7" ht="15" thickBot="1">
      <c r="A42" s="100"/>
      <c r="B42" s="92"/>
      <c r="C42" s="55"/>
      <c r="D42" s="55"/>
      <c r="E42" s="92"/>
      <c r="F42" s="92"/>
      <c r="G42" s="55"/>
    </row>
    <row r="43" spans="1:7" ht="15" thickBot="1">
      <c r="A43" s="100"/>
      <c r="B43" s="92"/>
      <c r="C43" s="55"/>
      <c r="D43" s="55"/>
      <c r="E43" s="92"/>
      <c r="F43" s="92"/>
      <c r="G43" s="55"/>
    </row>
    <row r="44" spans="1:7" ht="15" thickBot="1">
      <c r="A44" s="100"/>
      <c r="B44" s="92"/>
      <c r="C44" s="55"/>
      <c r="D44" s="55"/>
      <c r="E44" s="92"/>
      <c r="F44" s="92"/>
      <c r="G44" s="55"/>
    </row>
    <row r="45" spans="1:7" ht="15" thickBot="1">
      <c r="A45" s="100"/>
      <c r="B45" s="92"/>
      <c r="C45" s="55"/>
      <c r="D45" s="55"/>
      <c r="E45" s="92"/>
      <c r="F45" s="92"/>
      <c r="G45" s="55"/>
    </row>
    <row r="46" spans="1:7" ht="15" thickBot="1">
      <c r="A46" s="100"/>
      <c r="B46" s="92"/>
      <c r="C46" s="55"/>
      <c r="D46" s="55"/>
      <c r="E46" s="92"/>
      <c r="F46" s="92"/>
      <c r="G46" s="55"/>
    </row>
    <row r="47" spans="1:7" ht="15" thickBot="1">
      <c r="A47" s="100"/>
      <c r="B47" s="92"/>
      <c r="C47" s="55"/>
      <c r="D47" s="55"/>
      <c r="E47" s="92"/>
      <c r="F47" s="92"/>
      <c r="G47" s="55"/>
    </row>
    <row r="48" spans="1:7" ht="15" thickBot="1">
      <c r="A48" s="100"/>
      <c r="B48" s="92"/>
      <c r="C48" s="55"/>
      <c r="D48" s="55"/>
      <c r="E48" s="92"/>
      <c r="F48" s="92"/>
      <c r="G48" s="55"/>
    </row>
    <row r="49" spans="1:7" ht="15" thickBot="1">
      <c r="A49" s="100"/>
      <c r="B49" s="92"/>
      <c r="C49" s="55"/>
      <c r="D49" s="55"/>
      <c r="E49" s="92"/>
      <c r="F49" s="92"/>
      <c r="G49" s="55"/>
    </row>
    <row r="50" spans="1:7" ht="15" thickBot="1">
      <c r="A50" s="100"/>
      <c r="B50" s="92"/>
      <c r="C50" s="55"/>
      <c r="D50" s="55"/>
      <c r="E50" s="92"/>
      <c r="F50" s="92"/>
      <c r="G50" s="55"/>
    </row>
    <row r="51" spans="1:7" ht="15" thickBot="1">
      <c r="A51" s="100"/>
      <c r="B51" s="92"/>
      <c r="C51" s="55"/>
      <c r="D51" s="55"/>
      <c r="E51" s="92"/>
      <c r="F51" s="92"/>
      <c r="G51" s="55"/>
    </row>
    <row r="52" spans="1:7" ht="15" thickBot="1">
      <c r="A52" s="100"/>
      <c r="B52" s="92"/>
      <c r="C52" s="55"/>
      <c r="D52" s="55"/>
      <c r="E52" s="92"/>
      <c r="F52" s="92"/>
      <c r="G52" s="55"/>
    </row>
    <row r="53" spans="1:7" ht="15" thickBot="1">
      <c r="A53" s="100"/>
      <c r="B53" s="92"/>
      <c r="C53" s="55"/>
      <c r="D53" s="55"/>
      <c r="E53" s="92"/>
      <c r="F53" s="92"/>
      <c r="G53" s="55"/>
    </row>
    <row r="54" spans="1:7" ht="15" thickBot="1">
      <c r="A54" s="100"/>
      <c r="B54" s="92"/>
      <c r="C54" s="55"/>
      <c r="D54" s="55"/>
      <c r="E54" s="92"/>
      <c r="F54" s="92"/>
      <c r="G54" s="55"/>
    </row>
    <row r="55" spans="1:7" ht="15" thickBot="1">
      <c r="A55" s="100"/>
      <c r="B55" s="92"/>
      <c r="C55" s="55"/>
      <c r="D55" s="55"/>
      <c r="E55" s="92"/>
      <c r="F55" s="92"/>
      <c r="G55" s="55"/>
    </row>
    <row r="56" spans="1:7" ht="15" thickBot="1">
      <c r="A56" s="100"/>
      <c r="B56" s="92"/>
      <c r="C56" s="55"/>
      <c r="D56" s="55"/>
      <c r="E56" s="92"/>
      <c r="F56" s="92"/>
      <c r="G56" s="55"/>
    </row>
    <row r="57" spans="1:7" ht="15" thickBot="1">
      <c r="A57" s="100"/>
      <c r="B57" s="92"/>
      <c r="C57" s="55"/>
      <c r="D57" s="55"/>
      <c r="E57" s="92"/>
      <c r="F57" s="92"/>
      <c r="G57" s="55"/>
    </row>
    <row r="58" spans="1:7" ht="15" thickBot="1">
      <c r="A58" s="100"/>
      <c r="B58" s="92"/>
      <c r="C58" s="55"/>
      <c r="D58" s="55"/>
      <c r="E58" s="92"/>
      <c r="F58" s="92"/>
      <c r="G58" s="55"/>
    </row>
    <row r="59" spans="1:7" ht="15" thickBot="1">
      <c r="A59" s="100"/>
      <c r="B59" s="92"/>
      <c r="C59" s="55"/>
      <c r="D59" s="55"/>
      <c r="E59" s="92"/>
      <c r="F59" s="92"/>
      <c r="G59" s="55"/>
    </row>
    <row r="60" spans="1:7" ht="15" thickBot="1">
      <c r="A60" s="100"/>
      <c r="B60" s="92"/>
      <c r="C60" s="55"/>
      <c r="D60" s="55"/>
      <c r="E60" s="92"/>
      <c r="F60" s="92"/>
      <c r="G60" s="55"/>
    </row>
    <row r="61" spans="1:7" ht="15" thickBot="1">
      <c r="A61" s="100"/>
      <c r="B61" s="92"/>
      <c r="C61" s="55"/>
      <c r="D61" s="55"/>
      <c r="E61" s="92"/>
      <c r="F61" s="92"/>
      <c r="G61" s="55"/>
    </row>
    <row r="62" spans="1:7" ht="15" thickBot="1">
      <c r="A62" s="100"/>
      <c r="B62" s="92"/>
      <c r="C62" s="55"/>
      <c r="D62" s="55"/>
      <c r="E62" s="92"/>
      <c r="F62" s="92"/>
      <c r="G62" s="55"/>
    </row>
    <row r="63" spans="1:7" ht="15" thickBot="1">
      <c r="A63" s="100"/>
      <c r="B63" s="92"/>
      <c r="C63" s="55"/>
      <c r="D63" s="55"/>
      <c r="E63" s="92"/>
      <c r="F63" s="92"/>
      <c r="G63" s="55"/>
    </row>
    <row r="64" spans="1:7" ht="15" thickBot="1">
      <c r="A64" s="100"/>
      <c r="B64" s="92"/>
      <c r="C64" s="55"/>
      <c r="D64" s="55"/>
      <c r="E64" s="92"/>
      <c r="F64" s="92"/>
      <c r="G64" s="55"/>
    </row>
    <row r="65" spans="1:7" ht="15" thickBot="1">
      <c r="A65" s="100"/>
      <c r="B65" s="92"/>
      <c r="C65" s="55"/>
      <c r="D65" s="55"/>
      <c r="E65" s="92"/>
      <c r="F65" s="92"/>
      <c r="G65" s="55"/>
    </row>
    <row r="66" spans="1:7" ht="15" thickBot="1">
      <c r="A66" s="100"/>
      <c r="B66" s="92"/>
      <c r="C66" s="55"/>
      <c r="D66" s="55"/>
      <c r="E66" s="92"/>
      <c r="F66" s="92"/>
      <c r="G66" s="55"/>
    </row>
    <row r="67" spans="1:7" ht="15" thickBot="1">
      <c r="A67" s="100"/>
      <c r="B67" s="92"/>
      <c r="C67" s="55"/>
      <c r="D67" s="55"/>
      <c r="E67" s="92"/>
      <c r="F67" s="92"/>
      <c r="G67" s="55"/>
    </row>
    <row r="68" spans="1:7" ht="15" thickBot="1">
      <c r="A68" s="100"/>
      <c r="B68" s="92"/>
      <c r="C68" s="55"/>
      <c r="D68" s="55"/>
      <c r="E68" s="92"/>
      <c r="F68" s="92"/>
      <c r="G68" s="55"/>
    </row>
    <row r="69" spans="1:7" ht="15" thickBot="1">
      <c r="A69" s="100"/>
      <c r="B69" s="92"/>
      <c r="C69" s="55"/>
      <c r="D69" s="55"/>
      <c r="E69" s="92"/>
      <c r="F69" s="92"/>
      <c r="G69" s="55"/>
    </row>
    <row r="70" spans="1:7" ht="15" thickBot="1">
      <c r="A70" s="100"/>
      <c r="B70" s="92"/>
      <c r="C70" s="55"/>
      <c r="D70" s="55"/>
      <c r="E70" s="92"/>
      <c r="F70" s="92"/>
      <c r="G70" s="55"/>
    </row>
    <row r="71" spans="1:7" ht="15" thickBot="1">
      <c r="A71" s="100"/>
      <c r="B71" s="92"/>
      <c r="C71" s="55"/>
      <c r="D71" s="55"/>
      <c r="E71" s="92"/>
      <c r="F71" s="92"/>
      <c r="G71" s="55"/>
    </row>
    <row r="72" spans="1:7" ht="15" thickBot="1">
      <c r="A72" s="100"/>
      <c r="B72" s="92"/>
      <c r="C72" s="55"/>
      <c r="D72" s="55"/>
      <c r="E72" s="92"/>
      <c r="F72" s="92"/>
      <c r="G72" s="55"/>
    </row>
    <row r="73" spans="1:7" ht="15" thickBot="1">
      <c r="A73" s="100"/>
      <c r="B73" s="92"/>
      <c r="C73" s="55"/>
      <c r="D73" s="55"/>
      <c r="E73" s="92"/>
      <c r="F73" s="92"/>
      <c r="G73" s="55"/>
    </row>
    <row r="74" spans="1:7" ht="15" thickBot="1">
      <c r="A74" s="100"/>
      <c r="B74" s="92"/>
      <c r="C74" s="55"/>
      <c r="D74" s="55"/>
      <c r="E74" s="92"/>
      <c r="F74" s="92"/>
      <c r="G74" s="55"/>
    </row>
    <row r="75" spans="1:7" ht="15" thickBot="1">
      <c r="A75" s="100"/>
      <c r="B75" s="92"/>
      <c r="C75" s="55"/>
      <c r="D75" s="55"/>
      <c r="E75" s="92"/>
      <c r="F75" s="92"/>
      <c r="G75" s="55"/>
    </row>
    <row r="76" spans="1:7" ht="15" thickBot="1">
      <c r="A76" s="100"/>
      <c r="B76" s="92"/>
      <c r="C76" s="55"/>
      <c r="D76" s="55"/>
      <c r="E76" s="92"/>
      <c r="F76" s="92"/>
      <c r="G76" s="55"/>
    </row>
    <row r="77" spans="1:7" ht="15" thickBot="1">
      <c r="A77" s="100"/>
      <c r="B77" s="92"/>
      <c r="C77" s="55"/>
      <c r="D77" s="55"/>
      <c r="E77" s="92"/>
      <c r="F77" s="92"/>
      <c r="G77" s="55"/>
    </row>
    <row r="78" spans="1:7" ht="15" thickBot="1">
      <c r="A78" s="100"/>
      <c r="B78" s="92"/>
      <c r="C78" s="55"/>
      <c r="D78" s="55"/>
      <c r="E78" s="92"/>
      <c r="F78" s="92"/>
      <c r="G78" s="55"/>
    </row>
    <row r="79" spans="1:7" ht="15" thickBot="1">
      <c r="A79" s="100"/>
      <c r="B79" s="92"/>
      <c r="C79" s="55"/>
      <c r="D79" s="55"/>
      <c r="E79" s="92"/>
      <c r="F79" s="92"/>
      <c r="G79" s="55"/>
    </row>
    <row r="80" spans="1:7" ht="15" thickBot="1">
      <c r="A80" s="100"/>
      <c r="B80" s="92"/>
      <c r="C80" s="55"/>
      <c r="D80" s="55"/>
      <c r="E80" s="92"/>
      <c r="F80" s="92"/>
      <c r="G80" s="55"/>
    </row>
    <row r="81" spans="1:7" ht="15" thickBot="1">
      <c r="A81" s="100"/>
      <c r="B81" s="92"/>
      <c r="C81" s="55"/>
      <c r="D81" s="55"/>
      <c r="E81" s="92"/>
      <c r="F81" s="92"/>
      <c r="G81" s="55"/>
    </row>
    <row r="82" spans="1:7" ht="15" thickBot="1">
      <c r="A82" s="100"/>
      <c r="B82" s="92"/>
      <c r="C82" s="55"/>
      <c r="D82" s="55"/>
      <c r="E82" s="92"/>
      <c r="F82" s="92"/>
      <c r="G82" s="55"/>
    </row>
    <row r="83" spans="1:7" ht="15" thickBot="1">
      <c r="A83" s="100"/>
      <c r="B83" s="92"/>
      <c r="C83" s="55"/>
      <c r="D83" s="55"/>
      <c r="E83" s="92"/>
      <c r="F83" s="92"/>
      <c r="G83" s="55"/>
    </row>
    <row r="84" spans="1:7" ht="15" thickBot="1">
      <c r="A84" s="100"/>
      <c r="B84" s="92"/>
      <c r="C84" s="55"/>
      <c r="D84" s="55"/>
      <c r="E84" s="92"/>
      <c r="F84" s="92"/>
      <c r="G84" s="55"/>
    </row>
    <row r="85" spans="1:7" ht="15" thickBot="1">
      <c r="A85" s="100"/>
      <c r="B85" s="92"/>
      <c r="C85" s="55"/>
      <c r="D85" s="55"/>
      <c r="E85" s="92"/>
      <c r="F85" s="92"/>
      <c r="G85" s="55"/>
    </row>
    <row r="86" spans="1:7" ht="15" thickBot="1">
      <c r="A86" s="100"/>
      <c r="B86" s="92"/>
      <c r="C86" s="55"/>
      <c r="D86" s="55"/>
      <c r="E86" s="92"/>
      <c r="F86" s="92"/>
      <c r="G86" s="55"/>
    </row>
    <row r="87" spans="1:7" ht="15" thickBot="1">
      <c r="A87" s="100"/>
      <c r="B87" s="92"/>
      <c r="C87" s="55"/>
      <c r="D87" s="55"/>
      <c r="E87" s="92"/>
      <c r="F87" s="92"/>
      <c r="G87" s="55"/>
    </row>
    <row r="88" spans="1:7" ht="15" thickBot="1">
      <c r="A88" s="100"/>
      <c r="B88" s="92"/>
      <c r="C88" s="55"/>
      <c r="D88" s="55"/>
      <c r="E88" s="92"/>
      <c r="F88" s="92"/>
      <c r="G88" s="55"/>
    </row>
    <row r="89" spans="1:7" ht="15" thickBot="1">
      <c r="A89" s="100"/>
      <c r="B89" s="92"/>
      <c r="C89" s="55"/>
      <c r="D89" s="55"/>
      <c r="E89" s="92"/>
      <c r="F89" s="92"/>
      <c r="G89" s="55"/>
    </row>
    <row r="90" spans="1:7" ht="15" thickBot="1">
      <c r="A90" s="100"/>
      <c r="B90" s="92"/>
      <c r="C90" s="55"/>
      <c r="D90" s="55"/>
      <c r="E90" s="92"/>
      <c r="F90" s="92"/>
      <c r="G90" s="55"/>
    </row>
    <row r="91" spans="1:7" ht="15" thickBot="1">
      <c r="A91" s="100"/>
      <c r="B91" s="92"/>
      <c r="C91" s="55"/>
      <c r="D91" s="55"/>
      <c r="E91" s="92"/>
      <c r="F91" s="92"/>
      <c r="G91" s="55"/>
    </row>
    <row r="92" spans="1:7" ht="15" thickBot="1">
      <c r="A92" s="100"/>
      <c r="B92" s="92"/>
      <c r="C92" s="55"/>
      <c r="D92" s="55"/>
      <c r="E92" s="92"/>
      <c r="F92" s="92"/>
      <c r="G92" s="55"/>
    </row>
    <row r="93" spans="1:7" ht="15" thickBot="1">
      <c r="A93" s="100"/>
      <c r="B93" s="92"/>
      <c r="C93" s="55"/>
      <c r="D93" s="55"/>
      <c r="E93" s="92"/>
      <c r="F93" s="92"/>
      <c r="G93" s="55"/>
    </row>
    <row r="94" spans="1:7" ht="15" thickBot="1">
      <c r="A94" s="100"/>
      <c r="B94" s="92"/>
      <c r="C94" s="55"/>
      <c r="D94" s="55"/>
      <c r="E94" s="92"/>
      <c r="F94" s="92"/>
      <c r="G94" s="55"/>
    </row>
    <row r="95" spans="1:7" ht="15" thickBot="1">
      <c r="A95" s="100"/>
      <c r="B95" s="92"/>
      <c r="C95" s="55"/>
      <c r="D95" s="55"/>
      <c r="E95" s="92"/>
      <c r="F95" s="92"/>
      <c r="G95" s="55"/>
    </row>
    <row r="96" spans="1:7" ht="15" thickBot="1">
      <c r="A96" s="100"/>
      <c r="B96" s="92"/>
      <c r="C96" s="55"/>
      <c r="D96" s="55"/>
      <c r="E96" s="92"/>
      <c r="F96" s="92"/>
      <c r="G96" s="55"/>
    </row>
    <row r="97" spans="1:7" ht="15" thickBot="1">
      <c r="A97" s="100"/>
      <c r="B97" s="92"/>
      <c r="C97" s="55"/>
      <c r="D97" s="55"/>
      <c r="E97" s="92"/>
      <c r="F97" s="92"/>
      <c r="G97" s="55"/>
    </row>
    <row r="98" spans="1:7" ht="15" thickBot="1">
      <c r="A98" s="100"/>
      <c r="B98" s="92"/>
      <c r="C98" s="55"/>
      <c r="D98" s="55"/>
      <c r="E98" s="92"/>
      <c r="F98" s="92"/>
      <c r="G98" s="55"/>
    </row>
    <row r="99" spans="1:7" ht="15" thickBot="1">
      <c r="A99" s="100"/>
      <c r="B99" s="92"/>
      <c r="C99" s="55"/>
      <c r="D99" s="55"/>
      <c r="E99" s="92"/>
      <c r="F99" s="92"/>
      <c r="G99" s="55"/>
    </row>
    <row r="100" spans="1:7" ht="15" thickBot="1">
      <c r="A100" s="100"/>
      <c r="B100" s="92"/>
      <c r="C100" s="55"/>
      <c r="D100" s="55"/>
      <c r="E100" s="92"/>
      <c r="F100" s="92"/>
      <c r="G100" s="55"/>
    </row>
    <row r="101" spans="1:7" ht="15" thickBot="1">
      <c r="A101" s="100"/>
      <c r="B101" s="92"/>
      <c r="C101" s="55"/>
      <c r="D101" s="55"/>
      <c r="E101" s="92"/>
      <c r="F101" s="92"/>
      <c r="G101" s="55"/>
    </row>
    <row r="102" spans="1:7" ht="15" thickBot="1">
      <c r="A102" s="100"/>
      <c r="B102" s="92"/>
      <c r="C102" s="55"/>
      <c r="D102" s="55"/>
      <c r="E102" s="92"/>
      <c r="F102" s="92"/>
      <c r="G102" s="55"/>
    </row>
    <row r="103" spans="1:7" ht="15" thickBot="1">
      <c r="A103" s="100"/>
      <c r="B103" s="92"/>
      <c r="C103" s="55"/>
      <c r="D103" s="55"/>
      <c r="E103" s="92"/>
      <c r="F103" s="92"/>
      <c r="G103" s="55"/>
    </row>
    <row r="104" spans="1:7" ht="15" thickBot="1">
      <c r="A104" s="100"/>
      <c r="B104" s="92"/>
      <c r="C104" s="55"/>
      <c r="D104" s="55"/>
      <c r="E104" s="92"/>
      <c r="F104" s="92"/>
      <c r="G104" s="55"/>
    </row>
    <row r="105" spans="1:7" ht="15" thickBot="1">
      <c r="A105" s="100"/>
      <c r="B105" s="92"/>
      <c r="C105" s="55"/>
      <c r="D105" s="55"/>
      <c r="E105" s="92"/>
      <c r="F105" s="92"/>
      <c r="G105" s="55"/>
    </row>
    <row r="106" spans="1:7" ht="15" thickBot="1">
      <c r="A106" s="100"/>
      <c r="B106" s="92"/>
      <c r="C106" s="55"/>
      <c r="D106" s="55"/>
      <c r="E106" s="92"/>
      <c r="F106" s="92"/>
      <c r="G106" s="55"/>
    </row>
    <row r="107" spans="1:7" ht="15" thickBot="1">
      <c r="A107" s="100"/>
      <c r="B107" s="92"/>
      <c r="C107" s="55"/>
      <c r="D107" s="55"/>
      <c r="E107" s="92"/>
      <c r="F107" s="92"/>
      <c r="G107" s="55"/>
    </row>
    <row r="108" spans="1:7" ht="15" thickBot="1">
      <c r="A108" s="100"/>
      <c r="B108" s="92"/>
      <c r="C108" s="55"/>
      <c r="D108" s="55"/>
      <c r="E108" s="92"/>
      <c r="F108" s="92"/>
      <c r="G108" s="55"/>
    </row>
    <row r="109" spans="1:7" ht="15" thickBot="1">
      <c r="A109" s="100"/>
      <c r="B109" s="92"/>
      <c r="C109" s="55"/>
      <c r="D109" s="55"/>
      <c r="E109" s="92"/>
      <c r="F109" s="92"/>
      <c r="G109" s="55"/>
    </row>
    <row r="110" spans="1:7" ht="15" thickBot="1">
      <c r="A110" s="100"/>
      <c r="B110" s="92"/>
      <c r="C110" s="55"/>
      <c r="D110" s="55"/>
      <c r="E110" s="92"/>
      <c r="F110" s="92"/>
      <c r="G110" s="55"/>
    </row>
    <row r="111" spans="1:7" ht="15" thickBot="1">
      <c r="A111" s="100"/>
      <c r="B111" s="92"/>
      <c r="C111" s="55"/>
      <c r="D111" s="55"/>
      <c r="E111" s="92"/>
      <c r="F111" s="92"/>
      <c r="G111" s="55"/>
    </row>
    <row r="112" spans="1:7" ht="15" thickBot="1">
      <c r="A112" s="100"/>
      <c r="B112" s="92"/>
      <c r="C112" s="55"/>
      <c r="D112" s="55"/>
      <c r="E112" s="92"/>
      <c r="F112" s="92"/>
      <c r="G112" s="55"/>
    </row>
    <row r="113" spans="1:7" ht="15" thickBot="1">
      <c r="A113" s="100"/>
      <c r="B113" s="92"/>
      <c r="C113" s="55"/>
      <c r="D113" s="55"/>
      <c r="E113" s="92"/>
      <c r="F113" s="92"/>
      <c r="G113" s="55"/>
    </row>
    <row r="114" spans="1:7" ht="15" thickBot="1">
      <c r="A114" s="100"/>
      <c r="B114" s="92"/>
      <c r="C114" s="55"/>
      <c r="D114" s="55"/>
      <c r="E114" s="92"/>
      <c r="F114" s="92"/>
      <c r="G114" s="55"/>
    </row>
    <row r="115" spans="1:7" ht="15" thickBot="1">
      <c r="A115" s="100"/>
      <c r="B115" s="92"/>
      <c r="C115" s="55"/>
      <c r="D115" s="55"/>
      <c r="E115" s="92"/>
      <c r="F115" s="92"/>
      <c r="G115" s="55"/>
    </row>
    <row r="116" spans="1:7" ht="15" thickBot="1">
      <c r="A116" s="100"/>
      <c r="B116" s="92"/>
      <c r="C116" s="55"/>
      <c r="D116" s="55"/>
      <c r="E116" s="92"/>
      <c r="F116" s="92"/>
      <c r="G116" s="55"/>
    </row>
    <row r="117" spans="1:7" ht="15" thickBot="1">
      <c r="A117" s="100"/>
      <c r="B117" s="92"/>
      <c r="C117" s="55"/>
      <c r="D117" s="55"/>
      <c r="E117" s="92"/>
      <c r="F117" s="92"/>
      <c r="G117" s="55"/>
    </row>
    <row r="118" spans="1:7" ht="15" thickBot="1">
      <c r="A118" s="100"/>
      <c r="B118" s="92"/>
      <c r="C118" s="55"/>
      <c r="D118" s="55"/>
      <c r="E118" s="92"/>
      <c r="F118" s="92"/>
      <c r="G118" s="55"/>
    </row>
    <row r="119" spans="1:7" ht="15" thickBot="1">
      <c r="A119" s="100"/>
      <c r="B119" s="92"/>
      <c r="C119" s="55"/>
      <c r="D119" s="55"/>
      <c r="E119" s="92"/>
      <c r="F119" s="92"/>
      <c r="G119" s="55"/>
    </row>
    <row r="120" spans="1:7" ht="15" thickBot="1">
      <c r="A120" s="100"/>
      <c r="B120" s="92"/>
      <c r="C120" s="55"/>
      <c r="D120" s="55"/>
      <c r="E120" s="92"/>
      <c r="F120" s="92"/>
      <c r="G120" s="55"/>
    </row>
    <row r="121" spans="1:7" ht="15" thickBot="1">
      <c r="A121" s="100"/>
      <c r="B121" s="92"/>
      <c r="C121" s="55"/>
      <c r="D121" s="55"/>
      <c r="E121" s="92"/>
      <c r="F121" s="92"/>
      <c r="G121" s="55"/>
    </row>
    <row r="122" spans="1:7" ht="15" thickBot="1">
      <c r="A122" s="100"/>
      <c r="B122" s="92"/>
      <c r="C122" s="55"/>
      <c r="D122" s="55"/>
      <c r="E122" s="92"/>
      <c r="F122" s="92"/>
      <c r="G122" s="55"/>
    </row>
    <row r="123" spans="1:7" ht="15" thickBot="1">
      <c r="A123" s="100"/>
      <c r="B123" s="92"/>
      <c r="C123" s="55"/>
      <c r="D123" s="55"/>
      <c r="E123" s="92"/>
      <c r="F123" s="92"/>
      <c r="G123" s="55"/>
    </row>
    <row r="124" spans="1:7" ht="15" thickBot="1">
      <c r="A124" s="100"/>
      <c r="B124" s="92"/>
      <c r="C124" s="55"/>
      <c r="D124" s="55"/>
      <c r="E124" s="92"/>
      <c r="F124" s="92"/>
      <c r="G124" s="55"/>
    </row>
    <row r="125" spans="1:7" ht="15" thickBot="1">
      <c r="A125" s="100"/>
      <c r="B125" s="92"/>
      <c r="C125" s="55"/>
      <c r="D125" s="55"/>
      <c r="E125" s="92"/>
      <c r="F125" s="92"/>
      <c r="G125" s="55"/>
    </row>
    <row r="126" spans="1:7" ht="15" thickBot="1">
      <c r="A126" s="100"/>
      <c r="B126" s="92"/>
      <c r="C126" s="55"/>
      <c r="D126" s="55"/>
      <c r="E126" s="92"/>
      <c r="F126" s="92"/>
      <c r="G126" s="55"/>
    </row>
    <row r="127" spans="1:7" ht="15" thickBot="1">
      <c r="A127" s="100"/>
      <c r="B127" s="92"/>
      <c r="C127" s="55"/>
      <c r="D127" s="55"/>
      <c r="E127" s="92"/>
      <c r="F127" s="92"/>
      <c r="G127" s="55"/>
    </row>
    <row r="128" spans="1:7" ht="15" thickBot="1">
      <c r="A128" s="100"/>
      <c r="B128" s="92"/>
      <c r="C128" s="55"/>
      <c r="D128" s="55"/>
      <c r="E128" s="92"/>
      <c r="F128" s="92"/>
      <c r="G128" s="55"/>
    </row>
    <row r="129" spans="1:7" ht="15" thickBot="1">
      <c r="A129" s="100"/>
      <c r="B129" s="92"/>
      <c r="C129" s="55"/>
      <c r="D129" s="55"/>
      <c r="E129" s="92"/>
      <c r="F129" s="92"/>
      <c r="G129" s="55"/>
    </row>
    <row r="130" spans="1:7" ht="15" thickBot="1">
      <c r="A130" s="100"/>
      <c r="B130" s="92"/>
      <c r="C130" s="55"/>
      <c r="D130" s="55"/>
      <c r="E130" s="92"/>
      <c r="F130" s="92"/>
      <c r="G130" s="55"/>
    </row>
    <row r="131" spans="1:7" ht="15" thickBot="1">
      <c r="A131" s="100"/>
      <c r="B131" s="92"/>
      <c r="C131" s="55"/>
      <c r="D131" s="55"/>
      <c r="E131" s="92"/>
      <c r="F131" s="92"/>
      <c r="G131" s="55"/>
    </row>
    <row r="132" spans="1:7" ht="15" thickBot="1">
      <c r="A132" s="100"/>
      <c r="B132" s="92"/>
      <c r="C132" s="55"/>
      <c r="D132" s="55"/>
      <c r="E132" s="92"/>
      <c r="F132" s="92"/>
      <c r="G132" s="55"/>
    </row>
    <row r="133" spans="1:7" ht="15" thickBot="1">
      <c r="A133" s="100"/>
      <c r="B133" s="92"/>
      <c r="C133" s="55"/>
      <c r="D133" s="55"/>
      <c r="E133" s="92"/>
      <c r="F133" s="92"/>
      <c r="G133" s="55"/>
    </row>
    <row r="134" spans="1:7" ht="15" thickBot="1">
      <c r="A134" s="100"/>
      <c r="B134" s="92"/>
      <c r="C134" s="55"/>
      <c r="D134" s="55"/>
      <c r="E134" s="92"/>
      <c r="F134" s="92"/>
      <c r="G134" s="55"/>
    </row>
    <row r="135" spans="1:7" ht="15" thickBot="1">
      <c r="A135" s="100"/>
      <c r="B135" s="92"/>
      <c r="C135" s="55"/>
      <c r="D135" s="55"/>
      <c r="E135" s="92"/>
      <c r="F135" s="92"/>
      <c r="G135" s="55"/>
    </row>
    <row r="136" spans="1:7" ht="15" thickBot="1">
      <c r="A136" s="100"/>
      <c r="B136" s="92"/>
      <c r="C136" s="55"/>
      <c r="D136" s="55"/>
      <c r="E136" s="92"/>
      <c r="F136" s="92"/>
      <c r="G136" s="55"/>
    </row>
    <row r="137" spans="1:7" ht="15" thickBot="1">
      <c r="A137" s="100"/>
      <c r="B137" s="92"/>
      <c r="C137" s="55"/>
      <c r="D137" s="55"/>
      <c r="E137" s="92"/>
      <c r="F137" s="92"/>
      <c r="G137" s="55"/>
    </row>
    <row r="138" spans="1:7" ht="15" thickBot="1">
      <c r="A138" s="100"/>
      <c r="B138" s="92"/>
      <c r="C138" s="55"/>
      <c r="D138" s="55"/>
      <c r="E138" s="92"/>
      <c r="F138" s="92"/>
      <c r="G138" s="55"/>
    </row>
    <row r="139" spans="1:7" ht="15" thickBot="1">
      <c r="A139" s="100"/>
      <c r="B139" s="92"/>
      <c r="C139" s="55"/>
      <c r="D139" s="55"/>
      <c r="E139" s="92"/>
      <c r="F139" s="92"/>
      <c r="G139" s="55"/>
    </row>
    <row r="140" spans="1:7" ht="15" thickBot="1">
      <c r="A140" s="100"/>
      <c r="B140" s="92"/>
      <c r="C140" s="55"/>
      <c r="D140" s="55"/>
      <c r="E140" s="92"/>
      <c r="F140" s="92"/>
      <c r="G140" s="55"/>
    </row>
    <row r="141" spans="1:7" ht="15" thickBot="1">
      <c r="A141" s="100"/>
      <c r="B141" s="92"/>
      <c r="C141" s="55"/>
      <c r="D141" s="55"/>
      <c r="E141" s="92"/>
      <c r="F141" s="92"/>
      <c r="G141" s="55"/>
    </row>
    <row r="142" spans="1:7" ht="15" thickBot="1">
      <c r="A142" s="100"/>
      <c r="B142" s="92"/>
      <c r="C142" s="55"/>
      <c r="D142" s="55"/>
      <c r="E142" s="92"/>
      <c r="F142" s="92"/>
      <c r="G142" s="55"/>
    </row>
    <row r="143" spans="1:7" ht="15" thickBot="1">
      <c r="A143" s="100"/>
      <c r="B143" s="92"/>
      <c r="C143" s="55"/>
      <c r="D143" s="55"/>
      <c r="E143" s="92"/>
      <c r="F143" s="92"/>
      <c r="G143" s="55"/>
    </row>
    <row r="144" spans="1:7" ht="15" thickBot="1">
      <c r="A144" s="100"/>
      <c r="B144" s="92"/>
      <c r="C144" s="55"/>
      <c r="D144" s="55"/>
      <c r="E144" s="92"/>
      <c r="F144" s="92"/>
      <c r="G144" s="55"/>
    </row>
    <row r="145" spans="1:7" ht="15" thickBot="1">
      <c r="A145" s="100"/>
      <c r="B145" s="92"/>
      <c r="C145" s="55"/>
      <c r="D145" s="55"/>
      <c r="E145" s="92"/>
      <c r="F145" s="92"/>
      <c r="G145" s="55"/>
    </row>
    <row r="146" spans="1:7" ht="15" thickBot="1">
      <c r="A146" s="100"/>
      <c r="B146" s="92"/>
      <c r="C146" s="55"/>
      <c r="D146" s="55"/>
      <c r="E146" s="92"/>
      <c r="F146" s="92"/>
      <c r="G146" s="55"/>
    </row>
    <row r="147" spans="1:7" ht="15" thickBot="1">
      <c r="A147" s="100"/>
      <c r="B147" s="92"/>
      <c r="C147" s="55"/>
      <c r="D147" s="55"/>
      <c r="E147" s="92"/>
      <c r="F147" s="92"/>
      <c r="G147" s="55"/>
    </row>
    <row r="148" spans="1:7" ht="15" thickBot="1">
      <c r="A148" s="100"/>
      <c r="B148" s="92"/>
      <c r="C148" s="55"/>
      <c r="D148" s="55"/>
      <c r="E148" s="92"/>
      <c r="F148" s="92"/>
      <c r="G148" s="55"/>
    </row>
    <row r="149" spans="1:7" ht="15" thickBot="1">
      <c r="A149" s="100"/>
      <c r="B149" s="92"/>
      <c r="C149" s="55"/>
      <c r="D149" s="55"/>
      <c r="E149" s="92"/>
      <c r="F149" s="92"/>
      <c r="G149" s="55"/>
    </row>
    <row r="150" spans="1:7" ht="15" thickBot="1">
      <c r="A150" s="100"/>
      <c r="B150" s="92"/>
      <c r="C150" s="55"/>
      <c r="D150" s="55"/>
      <c r="E150" s="92"/>
      <c r="F150" s="92"/>
      <c r="G150" s="55"/>
    </row>
    <row r="151" spans="1:7" ht="15" thickBot="1">
      <c r="A151" s="100"/>
      <c r="B151" s="92"/>
      <c r="C151" s="55"/>
      <c r="D151" s="55"/>
      <c r="E151" s="92"/>
      <c r="F151" s="92"/>
      <c r="G151" s="55"/>
    </row>
    <row r="152" spans="1:7" ht="15" thickBot="1">
      <c r="A152" s="100"/>
      <c r="B152" s="92"/>
      <c r="C152" s="55"/>
      <c r="D152" s="55"/>
      <c r="E152" s="92"/>
      <c r="F152" s="92"/>
      <c r="G152" s="55"/>
    </row>
    <row r="153" spans="1:7" ht="15" thickBot="1">
      <c r="A153" s="100"/>
      <c r="B153" s="92"/>
      <c r="C153" s="55"/>
      <c r="D153" s="55"/>
      <c r="E153" s="92"/>
      <c r="F153" s="92"/>
      <c r="G153" s="55"/>
    </row>
    <row r="154" spans="1:7" ht="15" thickBot="1">
      <c r="A154" s="100"/>
      <c r="B154" s="92"/>
      <c r="C154" s="55"/>
      <c r="D154" s="55"/>
      <c r="E154" s="92"/>
      <c r="F154" s="92"/>
      <c r="G154" s="55"/>
    </row>
    <row r="155" spans="1:7" ht="15" thickBot="1">
      <c r="A155" s="100"/>
      <c r="B155" s="92"/>
      <c r="C155" s="55"/>
      <c r="D155" s="55"/>
      <c r="E155" s="92"/>
      <c r="F155" s="92"/>
      <c r="G155" s="55"/>
    </row>
    <row r="156" spans="1:7" ht="15" thickBot="1">
      <c r="A156" s="100"/>
      <c r="B156" s="92"/>
      <c r="C156" s="55"/>
      <c r="D156" s="55"/>
      <c r="E156" s="92"/>
      <c r="F156" s="92"/>
      <c r="G156" s="55"/>
    </row>
    <row r="157" spans="1:7" ht="15" thickBot="1">
      <c r="A157" s="100"/>
      <c r="B157" s="92"/>
      <c r="C157" s="55"/>
      <c r="D157" s="55"/>
      <c r="E157" s="92"/>
      <c r="F157" s="92"/>
      <c r="G157" s="55"/>
    </row>
    <row r="158" spans="1:7" ht="15" thickBot="1">
      <c r="A158" s="100"/>
      <c r="B158" s="92"/>
      <c r="C158" s="55"/>
      <c r="D158" s="55"/>
      <c r="E158" s="92"/>
      <c r="F158" s="92"/>
      <c r="G158" s="55"/>
    </row>
    <row r="159" spans="1:7" ht="15" thickBot="1">
      <c r="A159" s="100"/>
      <c r="B159" s="92"/>
      <c r="C159" s="55"/>
      <c r="D159" s="55"/>
      <c r="E159" s="92"/>
      <c r="F159" s="92"/>
      <c r="G159" s="55"/>
    </row>
    <row r="160" spans="1:7" ht="15" thickBot="1">
      <c r="A160" s="100"/>
      <c r="B160" s="92"/>
      <c r="C160" s="55"/>
      <c r="D160" s="55"/>
      <c r="E160" s="92"/>
      <c r="F160" s="92"/>
      <c r="G160" s="55"/>
    </row>
    <row r="161" spans="1:7" ht="15" thickBot="1">
      <c r="A161" s="100"/>
      <c r="B161" s="92"/>
      <c r="C161" s="55"/>
      <c r="D161" s="55"/>
      <c r="E161" s="92"/>
      <c r="F161" s="92"/>
      <c r="G161" s="55"/>
    </row>
    <row r="162" spans="1:7" ht="15" thickBot="1">
      <c r="A162" s="100"/>
      <c r="B162" s="92"/>
      <c r="C162" s="55"/>
      <c r="D162" s="55"/>
      <c r="E162" s="92"/>
      <c r="F162" s="92"/>
      <c r="G162" s="55"/>
    </row>
    <row r="163" spans="1:7" ht="15" thickBot="1">
      <c r="A163" s="100"/>
      <c r="B163" s="92"/>
      <c r="C163" s="55"/>
      <c r="D163" s="55"/>
      <c r="E163" s="92"/>
      <c r="F163" s="92"/>
      <c r="G163" s="55"/>
    </row>
    <row r="164" spans="1:7" ht="15" thickBot="1">
      <c r="A164" s="100"/>
      <c r="B164" s="92"/>
      <c r="C164" s="55"/>
      <c r="D164" s="55"/>
      <c r="E164" s="92"/>
      <c r="F164" s="92"/>
      <c r="G164" s="55"/>
    </row>
    <row r="165" spans="1:7">
      <c r="A165" s="68"/>
    </row>
    <row r="166" spans="1:7">
      <c r="A166" s="68"/>
    </row>
    <row r="167" spans="1:7">
      <c r="A167" s="68"/>
    </row>
    <row r="168" spans="1:7">
      <c r="A168" s="68"/>
    </row>
    <row r="169" spans="1:7">
      <c r="A169" s="68"/>
    </row>
    <row r="170" spans="1:7">
      <c r="A170" s="68"/>
    </row>
    <row r="171" spans="1:7">
      <c r="A171" s="68"/>
    </row>
    <row r="172" spans="1:7">
      <c r="A172" s="68"/>
    </row>
    <row r="173" spans="1:7">
      <c r="A173" s="68"/>
    </row>
    <row r="174" spans="1:7">
      <c r="A174" s="68"/>
    </row>
    <row r="175" spans="1:7">
      <c r="A175" s="68"/>
    </row>
    <row r="176" spans="1:7">
      <c r="A176" s="68"/>
    </row>
    <row r="177" spans="1:1">
      <c r="A177" s="68"/>
    </row>
    <row r="178" spans="1:1">
      <c r="A178" s="68"/>
    </row>
    <row r="179" spans="1:1">
      <c r="A179" s="68"/>
    </row>
    <row r="180" spans="1:1">
      <c r="A180" s="68"/>
    </row>
    <row r="181" spans="1:1">
      <c r="A181" s="68"/>
    </row>
    <row r="182" spans="1:1">
      <c r="A182" s="68"/>
    </row>
    <row r="183" spans="1:1">
      <c r="A183" s="68"/>
    </row>
    <row r="184" spans="1:1">
      <c r="A184" s="68"/>
    </row>
    <row r="185" spans="1:1">
      <c r="A185" s="68"/>
    </row>
    <row r="186" spans="1:1">
      <c r="A186" s="68"/>
    </row>
    <row r="187" spans="1:1">
      <c r="A187" s="68"/>
    </row>
    <row r="188" spans="1:1">
      <c r="A188" s="68"/>
    </row>
    <row r="189" spans="1:1">
      <c r="A189" s="68"/>
    </row>
    <row r="190" spans="1:1">
      <c r="A190" s="68"/>
    </row>
    <row r="191" spans="1:1">
      <c r="A191" s="68"/>
    </row>
    <row r="192" spans="1:1">
      <c r="A192" s="68"/>
    </row>
    <row r="193" spans="1:1">
      <c r="A193" s="68"/>
    </row>
    <row r="194" spans="1:1">
      <c r="A194" s="68"/>
    </row>
    <row r="195" spans="1:1">
      <c r="A195" s="68"/>
    </row>
    <row r="196" spans="1:1">
      <c r="A196" s="68"/>
    </row>
    <row r="197" spans="1:1">
      <c r="A197" s="68"/>
    </row>
    <row r="198" spans="1:1">
      <c r="A198" s="68"/>
    </row>
    <row r="199" spans="1:1">
      <c r="A199" s="68"/>
    </row>
    <row r="200" spans="1:1">
      <c r="A200" s="68"/>
    </row>
    <row r="201" spans="1:1">
      <c r="A201" s="68"/>
    </row>
    <row r="202" spans="1:1">
      <c r="A202" s="68"/>
    </row>
    <row r="203" spans="1:1">
      <c r="A203" s="68"/>
    </row>
    <row r="204" spans="1:1">
      <c r="A204" s="68"/>
    </row>
    <row r="205" spans="1:1">
      <c r="A205" s="68"/>
    </row>
    <row r="206" spans="1:1">
      <c r="A206" s="68"/>
    </row>
    <row r="207" spans="1:1">
      <c r="A207" s="68"/>
    </row>
    <row r="208" spans="1:1">
      <c r="A208" s="68"/>
    </row>
    <row r="209" spans="1:1">
      <c r="A209" s="68"/>
    </row>
    <row r="210" spans="1:1">
      <c r="A210" s="68"/>
    </row>
    <row r="211" spans="1:1">
      <c r="A211" s="68"/>
    </row>
    <row r="212" spans="1:1">
      <c r="A212" s="68"/>
    </row>
    <row r="213" spans="1:1">
      <c r="A213" s="68"/>
    </row>
    <row r="214" spans="1:1">
      <c r="A214" s="68"/>
    </row>
    <row r="215" spans="1:1">
      <c r="A215" s="68"/>
    </row>
    <row r="216" spans="1:1">
      <c r="A216" s="68"/>
    </row>
    <row r="217" spans="1:1">
      <c r="A217" s="68"/>
    </row>
    <row r="218" spans="1:1">
      <c r="A218" s="68"/>
    </row>
    <row r="219" spans="1:1">
      <c r="A219" s="68"/>
    </row>
    <row r="220" spans="1:1">
      <c r="A220" s="68"/>
    </row>
    <row r="221" spans="1:1">
      <c r="A221" s="68"/>
    </row>
    <row r="222" spans="1:1">
      <c r="A222" s="68"/>
    </row>
    <row r="223" spans="1:1">
      <c r="A223" s="68"/>
    </row>
    <row r="224" spans="1:1">
      <c r="A224" s="68"/>
    </row>
    <row r="225" spans="1:1">
      <c r="A225" s="68"/>
    </row>
    <row r="226" spans="1:1">
      <c r="A226" s="68"/>
    </row>
    <row r="227" spans="1:1">
      <c r="A227" s="68"/>
    </row>
    <row r="228" spans="1:1">
      <c r="A228" s="68"/>
    </row>
    <row r="229" spans="1:1">
      <c r="A229" s="68"/>
    </row>
    <row r="230" spans="1:1">
      <c r="A230" s="68"/>
    </row>
    <row r="231" spans="1:1">
      <c r="A231" s="68"/>
    </row>
    <row r="232" spans="1:1">
      <c r="A232" s="68"/>
    </row>
    <row r="233" spans="1:1">
      <c r="A233" s="68"/>
    </row>
    <row r="234" spans="1:1">
      <c r="A234" s="68"/>
    </row>
    <row r="235" spans="1:1">
      <c r="A235" s="68"/>
    </row>
    <row r="236" spans="1:1">
      <c r="A236" s="68"/>
    </row>
    <row r="237" spans="1:1">
      <c r="A237" s="68"/>
    </row>
    <row r="238" spans="1:1">
      <c r="A238" s="68"/>
    </row>
    <row r="239" spans="1:1">
      <c r="A239" s="68"/>
    </row>
    <row r="240" spans="1:1">
      <c r="A240" s="68"/>
    </row>
    <row r="241" spans="1:1">
      <c r="A241" s="68"/>
    </row>
    <row r="242" spans="1:1">
      <c r="A242" s="68"/>
    </row>
    <row r="243" spans="1:1">
      <c r="A243" s="68"/>
    </row>
    <row r="244" spans="1:1">
      <c r="A244" s="68"/>
    </row>
    <row r="245" spans="1:1">
      <c r="A245" s="68"/>
    </row>
    <row r="246" spans="1:1">
      <c r="A246" s="68"/>
    </row>
    <row r="247" spans="1:1">
      <c r="A247" s="68"/>
    </row>
    <row r="248" spans="1:1">
      <c r="A248" s="68"/>
    </row>
    <row r="249" spans="1:1">
      <c r="A249" s="68"/>
    </row>
    <row r="250" spans="1:1">
      <c r="A250" s="68"/>
    </row>
    <row r="251" spans="1:1">
      <c r="A251" s="68"/>
    </row>
    <row r="252" spans="1:1">
      <c r="A252" s="68"/>
    </row>
    <row r="253" spans="1:1">
      <c r="A253" s="68"/>
    </row>
    <row r="254" spans="1:1">
      <c r="A254" s="68"/>
    </row>
    <row r="255" spans="1:1">
      <c r="A255" s="68"/>
    </row>
    <row r="256" spans="1:1">
      <c r="A256" s="68"/>
    </row>
    <row r="257" spans="1:1">
      <c r="A257" s="68"/>
    </row>
    <row r="258" spans="1:1">
      <c r="A258" s="68"/>
    </row>
    <row r="259" spans="1:1">
      <c r="A259" s="68"/>
    </row>
    <row r="260" spans="1:1">
      <c r="A260" s="68"/>
    </row>
    <row r="261" spans="1:1">
      <c r="A261" s="68"/>
    </row>
    <row r="262" spans="1:1">
      <c r="A262" s="68"/>
    </row>
    <row r="263" spans="1:1">
      <c r="A263" s="68"/>
    </row>
    <row r="264" spans="1:1">
      <c r="A264" s="68"/>
    </row>
    <row r="265" spans="1:1">
      <c r="A265" s="68"/>
    </row>
    <row r="266" spans="1:1">
      <c r="A266" s="68"/>
    </row>
    <row r="267" spans="1:1">
      <c r="A267" s="68"/>
    </row>
    <row r="268" spans="1:1">
      <c r="A268" s="68"/>
    </row>
    <row r="269" spans="1:1">
      <c r="A269" s="68"/>
    </row>
    <row r="270" spans="1:1">
      <c r="A270" s="68"/>
    </row>
  </sheetData>
  <mergeCells count="21">
    <mergeCell ref="A16:G16"/>
    <mergeCell ref="A17:G17"/>
    <mergeCell ref="A18:G18"/>
    <mergeCell ref="C21:F21"/>
    <mergeCell ref="A7:B7"/>
    <mergeCell ref="C7:G7"/>
    <mergeCell ref="A8:B8"/>
    <mergeCell ref="C8:G8"/>
    <mergeCell ref="A10:C14"/>
    <mergeCell ref="D10:D14"/>
    <mergeCell ref="E10:G10"/>
    <mergeCell ref="E11:G11"/>
    <mergeCell ref="E12:G12"/>
    <mergeCell ref="E13:G13"/>
    <mergeCell ref="E14:G14"/>
    <mergeCell ref="A1:G1"/>
    <mergeCell ref="A3:G3"/>
    <mergeCell ref="A5:B5"/>
    <mergeCell ref="C5:G5"/>
    <mergeCell ref="A6:B6"/>
    <mergeCell ref="C6:G6"/>
  </mergeCells>
  <pageMargins left="0.70866141732283472" right="0.70866141732283472" top="0.74803149606299213" bottom="0.74803149606299213" header="0.31496062992125984" footer="0.31496062992125984"/>
  <pageSetup paperSize="9" scale="34" fitToHeight="0" orientation="portrait" horizontalDpi="4294967293" r:id="rId2"/>
  <headerFooter>
    <oddHeader>&amp;C&amp;8&amp;K000000version 25/03/2025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Parametres!$F$26:$F$29</xm:f>
          </x14:formula1>
          <xm:sqref>D23:D164</xm:sqref>
        </x14:dataValidation>
        <x14:dataValidation type="list" allowBlank="1" showInputMessage="1" showErrorMessage="1">
          <x14:formula1>
            <xm:f>Parametres!$A$3:$A$22</xm:f>
          </x14:formula1>
          <xm:sqref>C23:C164</xm:sqref>
        </x14:dataValidation>
        <x14:dataValidation type="list" allowBlank="1" showInputMessage="1" showErrorMessage="1">
          <x14:formula1>
            <xm:f>Parametres!$C$3:$C$4</xm:f>
          </x14:formula1>
          <xm:sqref>G23:G164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0"/>
  <sheetViews>
    <sheetView view="pageLayout" zoomScaleNormal="100" workbookViewId="0">
      <selection activeCell="B23" sqref="B23"/>
    </sheetView>
  </sheetViews>
  <sheetFormatPr baseColWidth="10" defaultRowHeight="14.5"/>
  <cols>
    <col min="1" max="1" width="12.7265625" customWidth="1"/>
    <col min="2" max="2" width="14.7265625" customWidth="1"/>
    <col min="3" max="3" width="28" customWidth="1"/>
    <col min="4" max="4" width="20.453125" customWidth="1"/>
    <col min="5" max="5" width="29.81640625" customWidth="1"/>
    <col min="6" max="6" width="20.81640625" customWidth="1"/>
    <col min="7" max="7" width="12.1796875" customWidth="1"/>
    <col min="9" max="9" width="21.81640625" customWidth="1"/>
    <col min="12" max="12" width="36.54296875" customWidth="1"/>
    <col min="13" max="13" width="40.54296875" customWidth="1"/>
  </cols>
  <sheetData>
    <row r="1" spans="1:13" ht="19.899999999999999" customHeight="1" thickBot="1">
      <c r="A1" s="152" t="s">
        <v>96</v>
      </c>
      <c r="B1" s="153"/>
      <c r="C1" s="153"/>
      <c r="D1" s="153"/>
      <c r="E1" s="153"/>
      <c r="F1" s="153"/>
      <c r="G1" s="154"/>
      <c r="I1" s="54" t="s">
        <v>1</v>
      </c>
      <c r="J1" s="53"/>
    </row>
    <row r="2" spans="1:13" ht="16.899999999999999" customHeight="1" thickBot="1">
      <c r="A2" s="59"/>
      <c r="B2" s="59"/>
      <c r="C2" s="59"/>
      <c r="D2" s="59"/>
      <c r="E2" s="59"/>
      <c r="F2" s="59"/>
      <c r="G2" s="59"/>
      <c r="I2" s="93" t="s">
        <v>3</v>
      </c>
      <c r="J2" s="53"/>
    </row>
    <row r="3" spans="1:13" ht="84" customHeight="1" thickBot="1">
      <c r="A3" s="155" t="s">
        <v>236</v>
      </c>
      <c r="B3" s="156"/>
      <c r="C3" s="156"/>
      <c r="D3" s="156"/>
      <c r="E3" s="156"/>
      <c r="F3" s="156"/>
      <c r="G3" s="157"/>
      <c r="I3" s="55" t="s">
        <v>4</v>
      </c>
      <c r="J3" s="53"/>
      <c r="L3" s="103" t="s">
        <v>238</v>
      </c>
    </row>
    <row r="4" spans="1:13" ht="24.5" customHeight="1" thickBot="1">
      <c r="A4" s="59"/>
      <c r="B4" s="59"/>
      <c r="C4" s="59"/>
      <c r="D4" s="59"/>
      <c r="E4" s="59"/>
      <c r="F4" s="59"/>
      <c r="G4" s="59"/>
      <c r="I4" s="90" t="s">
        <v>221</v>
      </c>
      <c r="L4" s="69" t="s">
        <v>113</v>
      </c>
      <c r="M4" t="s">
        <v>116</v>
      </c>
    </row>
    <row r="5" spans="1:13" ht="18" thickBot="1">
      <c r="A5" s="104" t="s">
        <v>88</v>
      </c>
      <c r="B5" s="105"/>
      <c r="C5" s="158">
        <f>Accueil!C2</f>
        <v>0</v>
      </c>
      <c r="D5" s="159"/>
      <c r="E5" s="159"/>
      <c r="F5" s="159"/>
      <c r="G5" s="160"/>
      <c r="L5" s="70" t="s">
        <v>115</v>
      </c>
      <c r="M5" s="71"/>
    </row>
    <row r="6" spans="1:13" ht="18" thickBot="1">
      <c r="A6" s="104" t="s">
        <v>2</v>
      </c>
      <c r="B6" s="105"/>
      <c r="C6" s="158">
        <f>Accueil!C3</f>
        <v>0</v>
      </c>
      <c r="D6" s="159"/>
      <c r="E6" s="159"/>
      <c r="F6" s="159"/>
      <c r="G6" s="160"/>
      <c r="L6" s="70" t="s">
        <v>130</v>
      </c>
      <c r="M6" s="71">
        <v>12</v>
      </c>
    </row>
    <row r="7" spans="1:13" ht="18" thickBot="1">
      <c r="A7" s="104" t="s">
        <v>89</v>
      </c>
      <c r="B7" s="105"/>
      <c r="C7" s="158">
        <f>Accueil!C4</f>
        <v>0</v>
      </c>
      <c r="D7" s="159"/>
      <c r="E7" s="159"/>
      <c r="F7" s="159"/>
      <c r="G7" s="160"/>
      <c r="L7" s="70" t="s">
        <v>114</v>
      </c>
      <c r="M7" s="71">
        <v>12</v>
      </c>
    </row>
    <row r="8" spans="1:13" ht="26.5" customHeight="1" thickBot="1">
      <c r="A8" s="104" t="s">
        <v>97</v>
      </c>
      <c r="B8" s="105"/>
      <c r="C8" s="106"/>
      <c r="D8" s="107"/>
      <c r="E8" s="107"/>
      <c r="F8" s="107"/>
      <c r="G8" s="108"/>
    </row>
    <row r="9" spans="1:13" ht="15" thickBot="1">
      <c r="A9" s="53"/>
      <c r="B9" s="53"/>
      <c r="C9" s="53"/>
      <c r="D9" s="53"/>
      <c r="E9" s="57"/>
      <c r="F9" s="57"/>
      <c r="G9" s="57"/>
    </row>
    <row r="10" spans="1:13">
      <c r="A10" s="168" t="s">
        <v>98</v>
      </c>
      <c r="B10" s="169"/>
      <c r="C10" s="170"/>
      <c r="D10" s="177"/>
      <c r="E10" s="178" t="s">
        <v>99</v>
      </c>
      <c r="F10" s="179"/>
      <c r="G10" s="180"/>
    </row>
    <row r="11" spans="1:13">
      <c r="A11" s="171"/>
      <c r="B11" s="172"/>
      <c r="C11" s="173"/>
      <c r="D11" s="177"/>
      <c r="E11" s="181"/>
      <c r="F11" s="182"/>
      <c r="G11" s="183"/>
    </row>
    <row r="12" spans="1:13">
      <c r="A12" s="171"/>
      <c r="B12" s="172"/>
      <c r="C12" s="173"/>
      <c r="D12" s="177"/>
      <c r="E12" s="184" t="s">
        <v>100</v>
      </c>
      <c r="F12" s="185"/>
      <c r="G12" s="186"/>
    </row>
    <row r="13" spans="1:13">
      <c r="A13" s="171"/>
      <c r="B13" s="172"/>
      <c r="C13" s="173"/>
      <c r="D13" s="177"/>
      <c r="E13" s="181"/>
      <c r="F13" s="182"/>
      <c r="G13" s="183"/>
    </row>
    <row r="14" spans="1:13" ht="15" thickBot="1">
      <c r="A14" s="174"/>
      <c r="B14" s="175"/>
      <c r="C14" s="176"/>
      <c r="D14" s="177"/>
      <c r="E14" s="161" t="s">
        <v>101</v>
      </c>
      <c r="F14" s="162"/>
      <c r="G14" s="163"/>
    </row>
    <row r="15" spans="1:13">
      <c r="A15" s="53"/>
      <c r="B15" s="53"/>
      <c r="C15" s="53"/>
      <c r="D15" s="53"/>
      <c r="E15" s="57"/>
      <c r="F15" s="57"/>
      <c r="G15" s="57"/>
    </row>
    <row r="16" spans="1:13" ht="26.5" customHeight="1">
      <c r="A16" s="164" t="s">
        <v>102</v>
      </c>
      <c r="B16" s="165"/>
      <c r="C16" s="165"/>
      <c r="D16" s="165"/>
      <c r="E16" s="165"/>
      <c r="F16" s="165"/>
      <c r="G16" s="165"/>
    </row>
    <row r="17" spans="1:7" ht="26.5" customHeight="1">
      <c r="A17" s="166" t="s">
        <v>103</v>
      </c>
      <c r="B17" s="166"/>
      <c r="C17" s="166"/>
      <c r="D17" s="166"/>
      <c r="E17" s="166"/>
      <c r="F17" s="166"/>
      <c r="G17" s="166"/>
    </row>
    <row r="18" spans="1:7" ht="15" customHeight="1">
      <c r="A18" s="187" t="s">
        <v>230</v>
      </c>
      <c r="B18" s="187"/>
      <c r="C18" s="187"/>
      <c r="D18" s="187"/>
      <c r="E18" s="187"/>
      <c r="F18" s="187"/>
      <c r="G18" s="187"/>
    </row>
    <row r="19" spans="1:7">
      <c r="A19" s="61" t="s">
        <v>104</v>
      </c>
      <c r="B19" s="62"/>
      <c r="C19" s="62"/>
      <c r="D19" s="62"/>
      <c r="E19" s="62"/>
      <c r="F19" s="63"/>
      <c r="G19" s="63"/>
    </row>
    <row r="20" spans="1:7">
      <c r="A20" s="66">
        <f>MIN(A23:A1640)</f>
        <v>0</v>
      </c>
      <c r="B20" s="61" t="s">
        <v>105</v>
      </c>
      <c r="C20" s="63"/>
      <c r="D20" s="63"/>
      <c r="E20" s="62"/>
      <c r="F20" s="63"/>
      <c r="G20" s="64" t="s">
        <v>106</v>
      </c>
    </row>
    <row r="21" spans="1:7" ht="16" thickBot="1">
      <c r="A21" s="66">
        <f>MAX(A23:A2000)</f>
        <v>0</v>
      </c>
      <c r="B21" s="61">
        <f>SUM(B23:B2300)</f>
        <v>0</v>
      </c>
      <c r="C21" s="167"/>
      <c r="D21" s="167"/>
      <c r="E21" s="167"/>
      <c r="F21" s="167"/>
      <c r="G21" s="64">
        <f>COUNTIF(G23:G280,"Oui")</f>
        <v>0</v>
      </c>
    </row>
    <row r="22" spans="1:7" ht="72.75" customHeight="1" thickBot="1">
      <c r="A22" s="67" t="s">
        <v>107</v>
      </c>
      <c r="B22" s="65" t="s">
        <v>110</v>
      </c>
      <c r="C22" s="65" t="s">
        <v>111</v>
      </c>
      <c r="D22" s="65" t="s">
        <v>194</v>
      </c>
      <c r="E22" s="65" t="s">
        <v>109</v>
      </c>
      <c r="F22" s="65" t="s">
        <v>214</v>
      </c>
      <c r="G22" s="65" t="s">
        <v>112</v>
      </c>
    </row>
    <row r="23" spans="1:7" ht="15" thickBot="1">
      <c r="A23" s="100"/>
      <c r="B23" s="92"/>
      <c r="C23" s="55"/>
      <c r="D23" s="55"/>
      <c r="E23" s="92"/>
      <c r="F23" s="92"/>
      <c r="G23" s="55"/>
    </row>
    <row r="24" spans="1:7" ht="15" thickBot="1">
      <c r="A24" s="100"/>
      <c r="B24" s="92"/>
      <c r="C24" s="55"/>
      <c r="D24" s="55"/>
      <c r="E24" s="92"/>
      <c r="F24" s="92"/>
      <c r="G24" s="55"/>
    </row>
    <row r="25" spans="1:7" ht="15" thickBot="1">
      <c r="A25" s="100"/>
      <c r="B25" s="92"/>
      <c r="C25" s="55"/>
      <c r="D25" s="55"/>
      <c r="E25" s="92"/>
      <c r="F25" s="92"/>
      <c r="G25" s="55"/>
    </row>
    <row r="26" spans="1:7" ht="15" thickBot="1">
      <c r="A26" s="100"/>
      <c r="B26" s="92"/>
      <c r="C26" s="55"/>
      <c r="D26" s="55"/>
      <c r="E26" s="92"/>
      <c r="F26" s="92"/>
      <c r="G26" s="55"/>
    </row>
    <row r="27" spans="1:7" ht="15" thickBot="1">
      <c r="A27" s="100"/>
      <c r="B27" s="92"/>
      <c r="C27" s="55"/>
      <c r="D27" s="55"/>
      <c r="E27" s="92"/>
      <c r="F27" s="92"/>
      <c r="G27" s="55"/>
    </row>
    <row r="28" spans="1:7" ht="15" thickBot="1">
      <c r="A28" s="100"/>
      <c r="B28" s="92"/>
      <c r="C28" s="55"/>
      <c r="D28" s="55"/>
      <c r="E28" s="92"/>
      <c r="F28" s="92"/>
      <c r="G28" s="55"/>
    </row>
    <row r="29" spans="1:7" ht="15" thickBot="1">
      <c r="A29" s="100"/>
      <c r="B29" s="92"/>
      <c r="C29" s="55"/>
      <c r="D29" s="55"/>
      <c r="E29" s="92"/>
      <c r="F29" s="92"/>
      <c r="G29" s="55"/>
    </row>
    <row r="30" spans="1:7" ht="15" thickBot="1">
      <c r="A30" s="100"/>
      <c r="B30" s="92"/>
      <c r="C30" s="55"/>
      <c r="D30" s="55"/>
      <c r="E30" s="92"/>
      <c r="F30" s="92"/>
      <c r="G30" s="55"/>
    </row>
    <row r="31" spans="1:7" ht="15" thickBot="1">
      <c r="A31" s="100"/>
      <c r="B31" s="92"/>
      <c r="C31" s="55"/>
      <c r="D31" s="55"/>
      <c r="E31" s="92"/>
      <c r="F31" s="92"/>
      <c r="G31" s="55"/>
    </row>
    <row r="32" spans="1:7" ht="15" thickBot="1">
      <c r="A32" s="100"/>
      <c r="B32" s="92"/>
      <c r="C32" s="55"/>
      <c r="D32" s="55"/>
      <c r="E32" s="92"/>
      <c r="F32" s="92"/>
      <c r="G32" s="55"/>
    </row>
    <row r="33" spans="1:7" ht="15" thickBot="1">
      <c r="A33" s="100"/>
      <c r="B33" s="92"/>
      <c r="C33" s="55"/>
      <c r="D33" s="55"/>
      <c r="E33" s="92"/>
      <c r="F33" s="92"/>
      <c r="G33" s="55"/>
    </row>
    <row r="34" spans="1:7" ht="15" thickBot="1">
      <c r="A34" s="100"/>
      <c r="B34" s="92"/>
      <c r="C34" s="55"/>
      <c r="D34" s="55"/>
      <c r="E34" s="92"/>
      <c r="F34" s="92"/>
      <c r="G34" s="55"/>
    </row>
    <row r="35" spans="1:7" ht="15" thickBot="1">
      <c r="A35" s="100"/>
      <c r="B35" s="92"/>
      <c r="C35" s="55"/>
      <c r="D35" s="55"/>
      <c r="E35" s="92"/>
      <c r="F35" s="92"/>
      <c r="G35" s="55"/>
    </row>
    <row r="36" spans="1:7" ht="15" thickBot="1">
      <c r="A36" s="100"/>
      <c r="B36" s="92"/>
      <c r="C36" s="55"/>
      <c r="D36" s="55"/>
      <c r="E36" s="92"/>
      <c r="F36" s="92"/>
      <c r="G36" s="55"/>
    </row>
    <row r="37" spans="1:7" ht="15" thickBot="1">
      <c r="A37" s="100"/>
      <c r="B37" s="92"/>
      <c r="C37" s="55"/>
      <c r="D37" s="55"/>
      <c r="E37" s="92"/>
      <c r="F37" s="92"/>
      <c r="G37" s="55"/>
    </row>
    <row r="38" spans="1:7" ht="15" thickBot="1">
      <c r="A38" s="100"/>
      <c r="B38" s="92"/>
      <c r="C38" s="55"/>
      <c r="D38" s="55"/>
      <c r="E38" s="92"/>
      <c r="F38" s="92"/>
      <c r="G38" s="55"/>
    </row>
    <row r="39" spans="1:7" ht="15" thickBot="1">
      <c r="A39" s="100"/>
      <c r="B39" s="92"/>
      <c r="C39" s="55"/>
      <c r="D39" s="55"/>
      <c r="E39" s="92"/>
      <c r="F39" s="92"/>
      <c r="G39" s="55"/>
    </row>
    <row r="40" spans="1:7" ht="15" thickBot="1">
      <c r="A40" s="100"/>
      <c r="B40" s="92"/>
      <c r="C40" s="55"/>
      <c r="D40" s="55"/>
      <c r="E40" s="92"/>
      <c r="F40" s="92"/>
      <c r="G40" s="55"/>
    </row>
    <row r="41" spans="1:7" ht="15" thickBot="1">
      <c r="A41" s="100"/>
      <c r="B41" s="92"/>
      <c r="C41" s="55"/>
      <c r="D41" s="55"/>
      <c r="E41" s="92"/>
      <c r="F41" s="92"/>
      <c r="G41" s="55"/>
    </row>
    <row r="42" spans="1:7" ht="15" thickBot="1">
      <c r="A42" s="100"/>
      <c r="B42" s="92"/>
      <c r="C42" s="55"/>
      <c r="D42" s="55"/>
      <c r="E42" s="92"/>
      <c r="F42" s="92"/>
      <c r="G42" s="55"/>
    </row>
    <row r="43" spans="1:7" ht="15" thickBot="1">
      <c r="A43" s="100"/>
      <c r="B43" s="92"/>
      <c r="C43" s="55"/>
      <c r="D43" s="55"/>
      <c r="E43" s="92"/>
      <c r="F43" s="92"/>
      <c r="G43" s="55"/>
    </row>
    <row r="44" spans="1:7" ht="15" thickBot="1">
      <c r="A44" s="100"/>
      <c r="B44" s="92"/>
      <c r="C44" s="55"/>
      <c r="D44" s="55"/>
      <c r="E44" s="92"/>
      <c r="F44" s="92"/>
      <c r="G44" s="55"/>
    </row>
    <row r="45" spans="1:7" ht="15" thickBot="1">
      <c r="A45" s="100"/>
      <c r="B45" s="92"/>
      <c r="C45" s="55"/>
      <c r="D45" s="55"/>
      <c r="E45" s="92"/>
      <c r="F45" s="92"/>
      <c r="G45" s="55"/>
    </row>
    <row r="46" spans="1:7" ht="15" thickBot="1">
      <c r="A46" s="100"/>
      <c r="B46" s="92"/>
      <c r="C46" s="55"/>
      <c r="D46" s="55"/>
      <c r="E46" s="92"/>
      <c r="F46" s="92"/>
      <c r="G46" s="55"/>
    </row>
    <row r="47" spans="1:7" ht="15" thickBot="1">
      <c r="A47" s="100"/>
      <c r="B47" s="92"/>
      <c r="C47" s="55"/>
      <c r="D47" s="55"/>
      <c r="E47" s="92"/>
      <c r="F47" s="92"/>
      <c r="G47" s="55"/>
    </row>
    <row r="48" spans="1:7" ht="15" thickBot="1">
      <c r="A48" s="100"/>
      <c r="B48" s="92"/>
      <c r="C48" s="55"/>
      <c r="D48" s="55"/>
      <c r="E48" s="92"/>
      <c r="F48" s="92"/>
      <c r="G48" s="55"/>
    </row>
    <row r="49" spans="1:7" ht="15" thickBot="1">
      <c r="A49" s="100"/>
      <c r="B49" s="92"/>
      <c r="C49" s="55"/>
      <c r="D49" s="55"/>
      <c r="E49" s="92"/>
      <c r="F49" s="92"/>
      <c r="G49" s="55"/>
    </row>
    <row r="50" spans="1:7" ht="15" thickBot="1">
      <c r="A50" s="100"/>
      <c r="B50" s="92"/>
      <c r="C50" s="55"/>
      <c r="D50" s="55"/>
      <c r="E50" s="92"/>
      <c r="F50" s="92"/>
      <c r="G50" s="55"/>
    </row>
    <row r="51" spans="1:7" ht="15" thickBot="1">
      <c r="A51" s="100"/>
      <c r="B51" s="92"/>
      <c r="C51" s="55"/>
      <c r="D51" s="55"/>
      <c r="E51" s="92"/>
      <c r="F51" s="92"/>
      <c r="G51" s="55"/>
    </row>
    <row r="52" spans="1:7" ht="15" thickBot="1">
      <c r="A52" s="100"/>
      <c r="B52" s="92"/>
      <c r="C52" s="55"/>
      <c r="D52" s="55"/>
      <c r="E52" s="92"/>
      <c r="F52" s="92"/>
      <c r="G52" s="55"/>
    </row>
    <row r="53" spans="1:7" ht="15" thickBot="1">
      <c r="A53" s="100"/>
      <c r="B53" s="92"/>
      <c r="C53" s="55"/>
      <c r="D53" s="55"/>
      <c r="E53" s="92"/>
      <c r="F53" s="92"/>
      <c r="G53" s="55"/>
    </row>
    <row r="54" spans="1:7" ht="15" thickBot="1">
      <c r="A54" s="100"/>
      <c r="B54" s="92"/>
      <c r="C54" s="55"/>
      <c r="D54" s="55"/>
      <c r="E54" s="92"/>
      <c r="F54" s="92"/>
      <c r="G54" s="55"/>
    </row>
    <row r="55" spans="1:7" ht="15" thickBot="1">
      <c r="A55" s="100"/>
      <c r="B55" s="92"/>
      <c r="C55" s="55"/>
      <c r="D55" s="55"/>
      <c r="E55" s="92"/>
      <c r="F55" s="92"/>
      <c r="G55" s="55"/>
    </row>
    <row r="56" spans="1:7" ht="15" thickBot="1">
      <c r="A56" s="100"/>
      <c r="B56" s="92"/>
      <c r="C56" s="55"/>
      <c r="D56" s="55"/>
      <c r="E56" s="92"/>
      <c r="F56" s="92"/>
      <c r="G56" s="55"/>
    </row>
    <row r="57" spans="1:7" ht="15" thickBot="1">
      <c r="A57" s="100"/>
      <c r="B57" s="92"/>
      <c r="C57" s="55"/>
      <c r="D57" s="55"/>
      <c r="E57" s="92"/>
      <c r="F57" s="92"/>
      <c r="G57" s="55"/>
    </row>
    <row r="58" spans="1:7" ht="15" thickBot="1">
      <c r="A58" s="100"/>
      <c r="B58" s="92"/>
      <c r="C58" s="55"/>
      <c r="D58" s="55"/>
      <c r="E58" s="92"/>
      <c r="F58" s="92"/>
      <c r="G58" s="55"/>
    </row>
    <row r="59" spans="1:7" ht="15" thickBot="1">
      <c r="A59" s="100"/>
      <c r="B59" s="92"/>
      <c r="C59" s="55"/>
      <c r="D59" s="55"/>
      <c r="E59" s="92"/>
      <c r="F59" s="92"/>
      <c r="G59" s="55"/>
    </row>
    <row r="60" spans="1:7" ht="15" thickBot="1">
      <c r="A60" s="100"/>
      <c r="B60" s="92"/>
      <c r="C60" s="55"/>
      <c r="D60" s="55"/>
      <c r="E60" s="92"/>
      <c r="F60" s="92"/>
      <c r="G60" s="55"/>
    </row>
    <row r="61" spans="1:7" ht="15" thickBot="1">
      <c r="A61" s="100"/>
      <c r="B61" s="92"/>
      <c r="C61" s="55"/>
      <c r="D61" s="55"/>
      <c r="E61" s="92"/>
      <c r="F61" s="92"/>
      <c r="G61" s="55"/>
    </row>
    <row r="62" spans="1:7" ht="15" thickBot="1">
      <c r="A62" s="100"/>
      <c r="B62" s="92"/>
      <c r="C62" s="55"/>
      <c r="D62" s="55"/>
      <c r="E62" s="92"/>
      <c r="F62" s="92"/>
      <c r="G62" s="55"/>
    </row>
    <row r="63" spans="1:7" ht="15" thickBot="1">
      <c r="A63" s="100"/>
      <c r="B63" s="92"/>
      <c r="C63" s="55"/>
      <c r="D63" s="55"/>
      <c r="E63" s="92"/>
      <c r="F63" s="92"/>
      <c r="G63" s="55"/>
    </row>
    <row r="64" spans="1:7" ht="15" thickBot="1">
      <c r="A64" s="100"/>
      <c r="B64" s="92"/>
      <c r="C64" s="55"/>
      <c r="D64" s="55"/>
      <c r="E64" s="92"/>
      <c r="F64" s="92"/>
      <c r="G64" s="55"/>
    </row>
    <row r="65" spans="1:7" ht="15" thickBot="1">
      <c r="A65" s="100"/>
      <c r="B65" s="92"/>
      <c r="C65" s="55"/>
      <c r="D65" s="55"/>
      <c r="E65" s="92"/>
      <c r="F65" s="92"/>
      <c r="G65" s="55"/>
    </row>
    <row r="66" spans="1:7" ht="15" thickBot="1">
      <c r="A66" s="100"/>
      <c r="B66" s="92"/>
      <c r="C66" s="55"/>
      <c r="D66" s="55"/>
      <c r="E66" s="92"/>
      <c r="F66" s="92"/>
      <c r="G66" s="55"/>
    </row>
    <row r="67" spans="1:7" ht="15" thickBot="1">
      <c r="A67" s="100"/>
      <c r="B67" s="92"/>
      <c r="C67" s="55"/>
      <c r="D67" s="55"/>
      <c r="E67" s="92"/>
      <c r="F67" s="92"/>
      <c r="G67" s="55"/>
    </row>
    <row r="68" spans="1:7" ht="15" thickBot="1">
      <c r="A68" s="100"/>
      <c r="B68" s="92"/>
      <c r="C68" s="55"/>
      <c r="D68" s="55"/>
      <c r="E68" s="92"/>
      <c r="F68" s="92"/>
      <c r="G68" s="55"/>
    </row>
    <row r="69" spans="1:7" ht="15" thickBot="1">
      <c r="A69" s="100"/>
      <c r="B69" s="92"/>
      <c r="C69" s="55"/>
      <c r="D69" s="55"/>
      <c r="E69" s="92"/>
      <c r="F69" s="92"/>
      <c r="G69" s="55"/>
    </row>
    <row r="70" spans="1:7" ht="15" thickBot="1">
      <c r="A70" s="100"/>
      <c r="B70" s="92"/>
      <c r="C70" s="55"/>
      <c r="D70" s="55"/>
      <c r="E70" s="92"/>
      <c r="F70" s="92"/>
      <c r="G70" s="55"/>
    </row>
    <row r="71" spans="1:7" ht="15" thickBot="1">
      <c r="A71" s="100"/>
      <c r="B71" s="92"/>
      <c r="C71" s="55"/>
      <c r="D71" s="55"/>
      <c r="E71" s="92"/>
      <c r="F71" s="92"/>
      <c r="G71" s="55"/>
    </row>
    <row r="72" spans="1:7" ht="15" thickBot="1">
      <c r="A72" s="100"/>
      <c r="B72" s="92"/>
      <c r="C72" s="55"/>
      <c r="D72" s="55"/>
      <c r="E72" s="92"/>
      <c r="F72" s="92"/>
      <c r="G72" s="55"/>
    </row>
    <row r="73" spans="1:7" ht="15" thickBot="1">
      <c r="A73" s="100"/>
      <c r="B73" s="92"/>
      <c r="C73" s="55"/>
      <c r="D73" s="55"/>
      <c r="E73" s="92"/>
      <c r="F73" s="92"/>
      <c r="G73" s="55"/>
    </row>
    <row r="74" spans="1:7" ht="15" thickBot="1">
      <c r="A74" s="100"/>
      <c r="B74" s="92"/>
      <c r="C74" s="55"/>
      <c r="D74" s="55"/>
      <c r="E74" s="92"/>
      <c r="F74" s="92"/>
      <c r="G74" s="55"/>
    </row>
    <row r="75" spans="1:7" ht="15" thickBot="1">
      <c r="A75" s="100"/>
      <c r="B75" s="92"/>
      <c r="C75" s="55"/>
      <c r="D75" s="55"/>
      <c r="E75" s="92"/>
      <c r="F75" s="92"/>
      <c r="G75" s="55"/>
    </row>
    <row r="76" spans="1:7" ht="15" thickBot="1">
      <c r="A76" s="100"/>
      <c r="B76" s="92"/>
      <c r="C76" s="55"/>
      <c r="D76" s="55"/>
      <c r="E76" s="92"/>
      <c r="F76" s="92"/>
      <c r="G76" s="55"/>
    </row>
    <row r="77" spans="1:7" ht="15" thickBot="1">
      <c r="A77" s="100"/>
      <c r="B77" s="92"/>
      <c r="C77" s="55"/>
      <c r="D77" s="55"/>
      <c r="E77" s="92"/>
      <c r="F77" s="92"/>
      <c r="G77" s="55"/>
    </row>
    <row r="78" spans="1:7" ht="15" thickBot="1">
      <c r="A78" s="100"/>
      <c r="B78" s="92"/>
      <c r="C78" s="55"/>
      <c r="D78" s="55"/>
      <c r="E78" s="92"/>
      <c r="F78" s="92"/>
      <c r="G78" s="55"/>
    </row>
    <row r="79" spans="1:7" ht="15" thickBot="1">
      <c r="A79" s="100"/>
      <c r="B79" s="92"/>
      <c r="C79" s="55"/>
      <c r="D79" s="55"/>
      <c r="E79" s="92"/>
      <c r="F79" s="92"/>
      <c r="G79" s="55"/>
    </row>
    <row r="80" spans="1:7" ht="15" thickBot="1">
      <c r="A80" s="100"/>
      <c r="B80" s="92"/>
      <c r="C80" s="55"/>
      <c r="D80" s="55"/>
      <c r="E80" s="92"/>
      <c r="F80" s="92"/>
      <c r="G80" s="55"/>
    </row>
    <row r="81" spans="1:7" ht="15" thickBot="1">
      <c r="A81" s="100"/>
      <c r="B81" s="92"/>
      <c r="C81" s="55"/>
      <c r="D81" s="55"/>
      <c r="E81" s="92"/>
      <c r="F81" s="92"/>
      <c r="G81" s="55"/>
    </row>
    <row r="82" spans="1:7" ht="15" thickBot="1">
      <c r="A82" s="100"/>
      <c r="B82" s="92"/>
      <c r="C82" s="55"/>
      <c r="D82" s="55"/>
      <c r="E82" s="92"/>
      <c r="F82" s="92"/>
      <c r="G82" s="55"/>
    </row>
    <row r="83" spans="1:7" ht="15" thickBot="1">
      <c r="A83" s="100"/>
      <c r="B83" s="92"/>
      <c r="C83" s="55"/>
      <c r="D83" s="55"/>
      <c r="E83" s="92"/>
      <c r="F83" s="92"/>
      <c r="G83" s="55"/>
    </row>
    <row r="84" spans="1:7" ht="15" thickBot="1">
      <c r="A84" s="100"/>
      <c r="B84" s="92"/>
      <c r="C84" s="55"/>
      <c r="D84" s="55"/>
      <c r="E84" s="92"/>
      <c r="F84" s="92"/>
      <c r="G84" s="55"/>
    </row>
    <row r="85" spans="1:7" ht="15" thickBot="1">
      <c r="A85" s="100"/>
      <c r="B85" s="92"/>
      <c r="C85" s="55"/>
      <c r="D85" s="55"/>
      <c r="E85" s="92"/>
      <c r="F85" s="92"/>
      <c r="G85" s="55"/>
    </row>
    <row r="86" spans="1:7" ht="15" thickBot="1">
      <c r="A86" s="100"/>
      <c r="B86" s="92"/>
      <c r="C86" s="55"/>
      <c r="D86" s="55"/>
      <c r="E86" s="92"/>
      <c r="F86" s="92"/>
      <c r="G86" s="55"/>
    </row>
    <row r="87" spans="1:7" ht="15" thickBot="1">
      <c r="A87" s="100"/>
      <c r="B87" s="92"/>
      <c r="C87" s="55"/>
      <c r="D87" s="55"/>
      <c r="E87" s="92"/>
      <c r="F87" s="92"/>
      <c r="G87" s="55"/>
    </row>
    <row r="88" spans="1:7" ht="15" thickBot="1">
      <c r="A88" s="100"/>
      <c r="B88" s="92"/>
      <c r="C88" s="55"/>
      <c r="D88" s="55"/>
      <c r="E88" s="92"/>
      <c r="F88" s="92"/>
      <c r="G88" s="55"/>
    </row>
    <row r="89" spans="1:7" ht="15" thickBot="1">
      <c r="A89" s="100"/>
      <c r="B89" s="92"/>
      <c r="C89" s="55"/>
      <c r="D89" s="55"/>
      <c r="E89" s="92"/>
      <c r="F89" s="92"/>
      <c r="G89" s="55"/>
    </row>
    <row r="90" spans="1:7" ht="15" thickBot="1">
      <c r="A90" s="100"/>
      <c r="B90" s="92"/>
      <c r="C90" s="55"/>
      <c r="D90" s="55"/>
      <c r="E90" s="92"/>
      <c r="F90" s="92"/>
      <c r="G90" s="55"/>
    </row>
    <row r="91" spans="1:7" ht="15" thickBot="1">
      <c r="A91" s="100"/>
      <c r="B91" s="92"/>
      <c r="C91" s="55"/>
      <c r="D91" s="55"/>
      <c r="E91" s="92"/>
      <c r="F91" s="92"/>
      <c r="G91" s="55"/>
    </row>
    <row r="92" spans="1:7" ht="15" thickBot="1">
      <c r="A92" s="100"/>
      <c r="B92" s="92"/>
      <c r="C92" s="55"/>
      <c r="D92" s="55"/>
      <c r="E92" s="92"/>
      <c r="F92" s="92"/>
      <c r="G92" s="55"/>
    </row>
    <row r="93" spans="1:7" ht="15" thickBot="1">
      <c r="A93" s="100"/>
      <c r="B93" s="92"/>
      <c r="C93" s="55"/>
      <c r="D93" s="55"/>
      <c r="E93" s="92"/>
      <c r="F93" s="92"/>
      <c r="G93" s="55"/>
    </row>
    <row r="94" spans="1:7" ht="15" thickBot="1">
      <c r="A94" s="100"/>
      <c r="B94" s="92"/>
      <c r="C94" s="55"/>
      <c r="D94" s="55"/>
      <c r="E94" s="92"/>
      <c r="F94" s="92"/>
      <c r="G94" s="55"/>
    </row>
    <row r="95" spans="1:7" ht="15" thickBot="1">
      <c r="A95" s="100"/>
      <c r="B95" s="92"/>
      <c r="C95" s="55"/>
      <c r="D95" s="55"/>
      <c r="E95" s="92"/>
      <c r="F95" s="92"/>
      <c r="G95" s="55"/>
    </row>
    <row r="96" spans="1:7" ht="15" thickBot="1">
      <c r="A96" s="100"/>
      <c r="B96" s="92"/>
      <c r="C96" s="55"/>
      <c r="D96" s="55"/>
      <c r="E96" s="92"/>
      <c r="F96" s="92"/>
      <c r="G96" s="55"/>
    </row>
    <row r="97" spans="1:7" ht="15" thickBot="1">
      <c r="A97" s="100"/>
      <c r="B97" s="92"/>
      <c r="C97" s="55"/>
      <c r="D97" s="55"/>
      <c r="E97" s="92"/>
      <c r="F97" s="92"/>
      <c r="G97" s="55"/>
    </row>
    <row r="98" spans="1:7" ht="15" thickBot="1">
      <c r="A98" s="100"/>
      <c r="B98" s="92"/>
      <c r="C98" s="55"/>
      <c r="D98" s="55"/>
      <c r="E98" s="92"/>
      <c r="F98" s="92"/>
      <c r="G98" s="55"/>
    </row>
    <row r="99" spans="1:7" ht="15" thickBot="1">
      <c r="A99" s="100"/>
      <c r="B99" s="92"/>
      <c r="C99" s="55"/>
      <c r="D99" s="55"/>
      <c r="E99" s="92"/>
      <c r="F99" s="92"/>
      <c r="G99" s="55"/>
    </row>
    <row r="100" spans="1:7" ht="15" thickBot="1">
      <c r="A100" s="100"/>
      <c r="B100" s="92"/>
      <c r="C100" s="55"/>
      <c r="D100" s="55"/>
      <c r="E100" s="92"/>
      <c r="F100" s="92"/>
      <c r="G100" s="55"/>
    </row>
    <row r="101" spans="1:7" ht="15" thickBot="1">
      <c r="A101" s="100"/>
      <c r="B101" s="92"/>
      <c r="C101" s="55"/>
      <c r="D101" s="55"/>
      <c r="E101" s="92"/>
      <c r="F101" s="92"/>
      <c r="G101" s="55"/>
    </row>
    <row r="102" spans="1:7" ht="15" thickBot="1">
      <c r="A102" s="100"/>
      <c r="B102" s="92"/>
      <c r="C102" s="55"/>
      <c r="D102" s="55"/>
      <c r="E102" s="92"/>
      <c r="F102" s="92"/>
      <c r="G102" s="55"/>
    </row>
    <row r="103" spans="1:7" ht="15" thickBot="1">
      <c r="A103" s="100"/>
      <c r="B103" s="92"/>
      <c r="C103" s="55"/>
      <c r="D103" s="55"/>
      <c r="E103" s="92"/>
      <c r="F103" s="92"/>
      <c r="G103" s="55"/>
    </row>
    <row r="104" spans="1:7" ht="15" thickBot="1">
      <c r="A104" s="100"/>
      <c r="B104" s="92"/>
      <c r="C104" s="55"/>
      <c r="D104" s="55"/>
      <c r="E104" s="92"/>
      <c r="F104" s="92"/>
      <c r="G104" s="55"/>
    </row>
    <row r="105" spans="1:7" ht="15" thickBot="1">
      <c r="A105" s="100"/>
      <c r="B105" s="92"/>
      <c r="C105" s="55"/>
      <c r="D105" s="55"/>
      <c r="E105" s="92"/>
      <c r="F105" s="92"/>
      <c r="G105" s="55"/>
    </row>
    <row r="106" spans="1:7" ht="15" thickBot="1">
      <c r="A106" s="100"/>
      <c r="B106" s="92"/>
      <c r="C106" s="55"/>
      <c r="D106" s="55"/>
      <c r="E106" s="92"/>
      <c r="F106" s="92"/>
      <c r="G106" s="55"/>
    </row>
    <row r="107" spans="1:7" ht="15" thickBot="1">
      <c r="A107" s="100"/>
      <c r="B107" s="92"/>
      <c r="C107" s="55"/>
      <c r="D107" s="55"/>
      <c r="E107" s="92"/>
      <c r="F107" s="92"/>
      <c r="G107" s="55"/>
    </row>
    <row r="108" spans="1:7" ht="15" thickBot="1">
      <c r="A108" s="100"/>
      <c r="B108" s="92"/>
      <c r="C108" s="55"/>
      <c r="D108" s="55"/>
      <c r="E108" s="92"/>
      <c r="F108" s="92"/>
      <c r="G108" s="55"/>
    </row>
    <row r="109" spans="1:7" ht="15" thickBot="1">
      <c r="A109" s="100"/>
      <c r="B109" s="92"/>
      <c r="C109" s="55"/>
      <c r="D109" s="55"/>
      <c r="E109" s="92"/>
      <c r="F109" s="92"/>
      <c r="G109" s="55"/>
    </row>
    <row r="110" spans="1:7" ht="15" thickBot="1">
      <c r="A110" s="100"/>
      <c r="B110" s="92"/>
      <c r="C110" s="55"/>
      <c r="D110" s="55"/>
      <c r="E110" s="92"/>
      <c r="F110" s="92"/>
      <c r="G110" s="55"/>
    </row>
    <row r="111" spans="1:7" ht="15" thickBot="1">
      <c r="A111" s="100"/>
      <c r="B111" s="92"/>
      <c r="C111" s="55"/>
      <c r="D111" s="55"/>
      <c r="E111" s="92"/>
      <c r="F111" s="92"/>
      <c r="G111" s="55"/>
    </row>
    <row r="112" spans="1:7" ht="15" thickBot="1">
      <c r="A112" s="100"/>
      <c r="B112" s="92"/>
      <c r="C112" s="55"/>
      <c r="D112" s="55"/>
      <c r="E112" s="92"/>
      <c r="F112" s="92"/>
      <c r="G112" s="55"/>
    </row>
    <row r="113" spans="1:7" ht="15" thickBot="1">
      <c r="A113" s="100"/>
      <c r="B113" s="92"/>
      <c r="C113" s="55"/>
      <c r="D113" s="55"/>
      <c r="E113" s="92"/>
      <c r="F113" s="92"/>
      <c r="G113" s="55"/>
    </row>
    <row r="114" spans="1:7" ht="15" thickBot="1">
      <c r="A114" s="100"/>
      <c r="B114" s="92"/>
      <c r="C114" s="55"/>
      <c r="D114" s="55"/>
      <c r="E114" s="92"/>
      <c r="F114" s="92"/>
      <c r="G114" s="55"/>
    </row>
    <row r="115" spans="1:7" ht="15" thickBot="1">
      <c r="A115" s="100"/>
      <c r="B115" s="92"/>
      <c r="C115" s="55"/>
      <c r="D115" s="55"/>
      <c r="E115" s="92"/>
      <c r="F115" s="92"/>
      <c r="G115" s="55"/>
    </row>
    <row r="116" spans="1:7" ht="15" thickBot="1">
      <c r="A116" s="100"/>
      <c r="B116" s="92"/>
      <c r="C116" s="55"/>
      <c r="D116" s="55"/>
      <c r="E116" s="92"/>
      <c r="F116" s="92"/>
      <c r="G116" s="55"/>
    </row>
    <row r="117" spans="1:7" ht="15" thickBot="1">
      <c r="A117" s="100"/>
      <c r="B117" s="92"/>
      <c r="C117" s="55"/>
      <c r="D117" s="55"/>
      <c r="E117" s="92"/>
      <c r="F117" s="92"/>
      <c r="G117" s="55"/>
    </row>
    <row r="118" spans="1:7" ht="15" thickBot="1">
      <c r="A118" s="100"/>
      <c r="B118" s="92"/>
      <c r="C118" s="55"/>
      <c r="D118" s="55"/>
      <c r="E118" s="92"/>
      <c r="F118" s="92"/>
      <c r="G118" s="55"/>
    </row>
    <row r="119" spans="1:7" ht="15" thickBot="1">
      <c r="A119" s="100"/>
      <c r="B119" s="92"/>
      <c r="C119" s="55"/>
      <c r="D119" s="55"/>
      <c r="E119" s="92"/>
      <c r="F119" s="92"/>
      <c r="G119" s="55"/>
    </row>
    <row r="120" spans="1:7" ht="15" thickBot="1">
      <c r="A120" s="100"/>
      <c r="B120" s="92"/>
      <c r="C120" s="55"/>
      <c r="D120" s="55"/>
      <c r="E120" s="92"/>
      <c r="F120" s="92"/>
      <c r="G120" s="55"/>
    </row>
    <row r="121" spans="1:7" ht="15" thickBot="1">
      <c r="A121" s="100"/>
      <c r="B121" s="92"/>
      <c r="C121" s="55"/>
      <c r="D121" s="55"/>
      <c r="E121" s="92"/>
      <c r="F121" s="92"/>
      <c r="G121" s="55"/>
    </row>
    <row r="122" spans="1:7" ht="15" thickBot="1">
      <c r="A122" s="100"/>
      <c r="B122" s="92"/>
      <c r="C122" s="55"/>
      <c r="D122" s="55"/>
      <c r="E122" s="92"/>
      <c r="F122" s="92"/>
      <c r="G122" s="55"/>
    </row>
    <row r="123" spans="1:7" ht="15" thickBot="1">
      <c r="A123" s="100"/>
      <c r="B123" s="92"/>
      <c r="C123" s="55"/>
      <c r="D123" s="55"/>
      <c r="E123" s="92"/>
      <c r="F123" s="92"/>
      <c r="G123" s="55"/>
    </row>
    <row r="124" spans="1:7" ht="15" thickBot="1">
      <c r="A124" s="100"/>
      <c r="B124" s="92"/>
      <c r="C124" s="55"/>
      <c r="D124" s="55"/>
      <c r="E124" s="92"/>
      <c r="F124" s="92"/>
      <c r="G124" s="55"/>
    </row>
    <row r="125" spans="1:7" ht="15" thickBot="1">
      <c r="A125" s="100"/>
      <c r="B125" s="92"/>
      <c r="C125" s="55"/>
      <c r="D125" s="55"/>
      <c r="E125" s="92"/>
      <c r="F125" s="92"/>
      <c r="G125" s="55"/>
    </row>
    <row r="126" spans="1:7" ht="15" thickBot="1">
      <c r="A126" s="100"/>
      <c r="B126" s="92"/>
      <c r="C126" s="55"/>
      <c r="D126" s="55"/>
      <c r="E126" s="92"/>
      <c r="F126" s="92"/>
      <c r="G126" s="55"/>
    </row>
    <row r="127" spans="1:7" ht="15" thickBot="1">
      <c r="A127" s="100"/>
      <c r="B127" s="92"/>
      <c r="C127" s="55"/>
      <c r="D127" s="55"/>
      <c r="E127" s="92"/>
      <c r="F127" s="92"/>
      <c r="G127" s="55"/>
    </row>
    <row r="128" spans="1:7" ht="15" thickBot="1">
      <c r="A128" s="100"/>
      <c r="B128" s="92"/>
      <c r="C128" s="55"/>
      <c r="D128" s="55"/>
      <c r="E128" s="92"/>
      <c r="F128" s="92"/>
      <c r="G128" s="55"/>
    </row>
    <row r="129" spans="1:7" ht="15" thickBot="1">
      <c r="A129" s="100"/>
      <c r="B129" s="92"/>
      <c r="C129" s="55"/>
      <c r="D129" s="55"/>
      <c r="E129" s="92"/>
      <c r="F129" s="92"/>
      <c r="G129" s="55"/>
    </row>
    <row r="130" spans="1:7" ht="15" thickBot="1">
      <c r="A130" s="100"/>
      <c r="B130" s="92"/>
      <c r="C130" s="55"/>
      <c r="D130" s="55"/>
      <c r="E130" s="92"/>
      <c r="F130" s="92"/>
      <c r="G130" s="55"/>
    </row>
    <row r="131" spans="1:7" ht="15" thickBot="1">
      <c r="A131" s="100"/>
      <c r="B131" s="92"/>
      <c r="C131" s="55"/>
      <c r="D131" s="55"/>
      <c r="E131" s="92"/>
      <c r="F131" s="92"/>
      <c r="G131" s="55"/>
    </row>
    <row r="132" spans="1:7" ht="15" thickBot="1">
      <c r="A132" s="100"/>
      <c r="B132" s="92"/>
      <c r="C132" s="55"/>
      <c r="D132" s="55"/>
      <c r="E132" s="92"/>
      <c r="F132" s="92"/>
      <c r="G132" s="55"/>
    </row>
    <row r="133" spans="1:7" ht="15" thickBot="1">
      <c r="A133" s="100"/>
      <c r="B133" s="92"/>
      <c r="C133" s="55"/>
      <c r="D133" s="55"/>
      <c r="E133" s="92"/>
      <c r="F133" s="92"/>
      <c r="G133" s="55"/>
    </row>
    <row r="134" spans="1:7" ht="15" thickBot="1">
      <c r="A134" s="100"/>
      <c r="B134" s="92"/>
      <c r="C134" s="55"/>
      <c r="D134" s="55"/>
      <c r="E134" s="92"/>
      <c r="F134" s="92"/>
      <c r="G134" s="55"/>
    </row>
    <row r="135" spans="1:7" ht="15" thickBot="1">
      <c r="A135" s="100"/>
      <c r="B135" s="92"/>
      <c r="C135" s="55"/>
      <c r="D135" s="55"/>
      <c r="E135" s="92"/>
      <c r="F135" s="92"/>
      <c r="G135" s="55"/>
    </row>
    <row r="136" spans="1:7" ht="15" thickBot="1">
      <c r="A136" s="100"/>
      <c r="B136" s="92"/>
      <c r="C136" s="55"/>
      <c r="D136" s="55"/>
      <c r="E136" s="92"/>
      <c r="F136" s="92"/>
      <c r="G136" s="55"/>
    </row>
    <row r="137" spans="1:7" ht="15" thickBot="1">
      <c r="A137" s="100"/>
      <c r="B137" s="92"/>
      <c r="C137" s="55"/>
      <c r="D137" s="55"/>
      <c r="E137" s="92"/>
      <c r="F137" s="92"/>
      <c r="G137" s="55"/>
    </row>
    <row r="138" spans="1:7" ht="15" thickBot="1">
      <c r="A138" s="100"/>
      <c r="B138" s="92"/>
      <c r="C138" s="55"/>
      <c r="D138" s="55"/>
      <c r="E138" s="92"/>
      <c r="F138" s="92"/>
      <c r="G138" s="55"/>
    </row>
    <row r="139" spans="1:7" ht="15" thickBot="1">
      <c r="A139" s="100"/>
      <c r="B139" s="92"/>
      <c r="C139" s="55"/>
      <c r="D139" s="55"/>
      <c r="E139" s="92"/>
      <c r="F139" s="92"/>
      <c r="G139" s="55"/>
    </row>
    <row r="140" spans="1:7" ht="15" thickBot="1">
      <c r="A140" s="100"/>
      <c r="B140" s="92"/>
      <c r="C140" s="55"/>
      <c r="D140" s="55"/>
      <c r="E140" s="92"/>
      <c r="F140" s="92"/>
      <c r="G140" s="55"/>
    </row>
    <row r="141" spans="1:7" ht="15" thickBot="1">
      <c r="A141" s="100"/>
      <c r="B141" s="92"/>
      <c r="C141" s="55"/>
      <c r="D141" s="55"/>
      <c r="E141" s="92"/>
      <c r="F141" s="92"/>
      <c r="G141" s="55"/>
    </row>
    <row r="142" spans="1:7" ht="15" thickBot="1">
      <c r="A142" s="100"/>
      <c r="B142" s="92"/>
      <c r="C142" s="55"/>
      <c r="D142" s="55"/>
      <c r="E142" s="92"/>
      <c r="F142" s="92"/>
      <c r="G142" s="55"/>
    </row>
    <row r="143" spans="1:7" ht="15" thickBot="1">
      <c r="A143" s="100"/>
      <c r="B143" s="92"/>
      <c r="C143" s="55"/>
      <c r="D143" s="55"/>
      <c r="E143" s="92"/>
      <c r="F143" s="92"/>
      <c r="G143" s="55"/>
    </row>
    <row r="144" spans="1:7" ht="15" thickBot="1">
      <c r="A144" s="100"/>
      <c r="B144" s="92"/>
      <c r="C144" s="55"/>
      <c r="D144" s="55"/>
      <c r="E144" s="92"/>
      <c r="F144" s="92"/>
      <c r="G144" s="55"/>
    </row>
    <row r="145" spans="1:7" ht="15" thickBot="1">
      <c r="A145" s="100"/>
      <c r="B145" s="92"/>
      <c r="C145" s="55"/>
      <c r="D145" s="55"/>
      <c r="E145" s="92"/>
      <c r="F145" s="92"/>
      <c r="G145" s="55"/>
    </row>
    <row r="146" spans="1:7" ht="15" thickBot="1">
      <c r="A146" s="100"/>
      <c r="B146" s="92"/>
      <c r="C146" s="55"/>
      <c r="D146" s="55"/>
      <c r="E146" s="92"/>
      <c r="F146" s="92"/>
      <c r="G146" s="55"/>
    </row>
    <row r="147" spans="1:7" ht="15" thickBot="1">
      <c r="A147" s="100"/>
      <c r="B147" s="92"/>
      <c r="C147" s="55"/>
      <c r="D147" s="55"/>
      <c r="E147" s="92"/>
      <c r="F147" s="92"/>
      <c r="G147" s="55"/>
    </row>
    <row r="148" spans="1:7" ht="15" thickBot="1">
      <c r="A148" s="100"/>
      <c r="B148" s="92"/>
      <c r="C148" s="55"/>
      <c r="D148" s="55"/>
      <c r="E148" s="92"/>
      <c r="F148" s="92"/>
      <c r="G148" s="55"/>
    </row>
    <row r="149" spans="1:7" ht="15" thickBot="1">
      <c r="A149" s="100"/>
      <c r="B149" s="92"/>
      <c r="C149" s="55"/>
      <c r="D149" s="55"/>
      <c r="E149" s="92"/>
      <c r="F149" s="92"/>
      <c r="G149" s="55"/>
    </row>
    <row r="150" spans="1:7" ht="15" thickBot="1">
      <c r="A150" s="100"/>
      <c r="B150" s="92"/>
      <c r="C150" s="55"/>
      <c r="D150" s="55"/>
      <c r="E150" s="92"/>
      <c r="F150" s="92"/>
      <c r="G150" s="55"/>
    </row>
    <row r="151" spans="1:7" ht="15" thickBot="1">
      <c r="A151" s="100"/>
      <c r="B151" s="92"/>
      <c r="C151" s="55"/>
      <c r="D151" s="55"/>
      <c r="E151" s="92"/>
      <c r="F151" s="92"/>
      <c r="G151" s="55"/>
    </row>
    <row r="152" spans="1:7" ht="15" thickBot="1">
      <c r="A152" s="100"/>
      <c r="B152" s="92"/>
      <c r="C152" s="55"/>
      <c r="D152" s="55"/>
      <c r="E152" s="92"/>
      <c r="F152" s="92"/>
      <c r="G152" s="55"/>
    </row>
    <row r="153" spans="1:7" ht="15" thickBot="1">
      <c r="A153" s="100"/>
      <c r="B153" s="92"/>
      <c r="C153" s="55"/>
      <c r="D153" s="55"/>
      <c r="E153" s="92"/>
      <c r="F153" s="92"/>
      <c r="G153" s="55"/>
    </row>
    <row r="154" spans="1:7" ht="15" thickBot="1">
      <c r="A154" s="100"/>
      <c r="B154" s="92"/>
      <c r="C154" s="55"/>
      <c r="D154" s="55"/>
      <c r="E154" s="92"/>
      <c r="F154" s="92"/>
      <c r="G154" s="55"/>
    </row>
    <row r="155" spans="1:7" ht="15" thickBot="1">
      <c r="A155" s="100"/>
      <c r="B155" s="92"/>
      <c r="C155" s="55"/>
      <c r="D155" s="55"/>
      <c r="E155" s="92"/>
      <c r="F155" s="92"/>
      <c r="G155" s="55"/>
    </row>
    <row r="156" spans="1:7" ht="15" thickBot="1">
      <c r="A156" s="100"/>
      <c r="B156" s="92"/>
      <c r="C156" s="55"/>
      <c r="D156" s="55"/>
      <c r="E156" s="92"/>
      <c r="F156" s="92"/>
      <c r="G156" s="55"/>
    </row>
    <row r="157" spans="1:7" ht="15" thickBot="1">
      <c r="A157" s="100"/>
      <c r="B157" s="92"/>
      <c r="C157" s="55"/>
      <c r="D157" s="55"/>
      <c r="E157" s="92"/>
      <c r="F157" s="92"/>
      <c r="G157" s="55"/>
    </row>
    <row r="158" spans="1:7" ht="15" thickBot="1">
      <c r="A158" s="100"/>
      <c r="B158" s="92"/>
      <c r="C158" s="55"/>
      <c r="D158" s="55"/>
      <c r="E158" s="92"/>
      <c r="F158" s="92"/>
      <c r="G158" s="55"/>
    </row>
    <row r="159" spans="1:7" ht="15" thickBot="1">
      <c r="A159" s="100"/>
      <c r="B159" s="92"/>
      <c r="C159" s="55"/>
      <c r="D159" s="55"/>
      <c r="E159" s="92"/>
      <c r="F159" s="92"/>
      <c r="G159" s="55"/>
    </row>
    <row r="160" spans="1:7" ht="15" thickBot="1">
      <c r="A160" s="100"/>
      <c r="B160" s="92"/>
      <c r="C160" s="55"/>
      <c r="D160" s="55"/>
      <c r="E160" s="92"/>
      <c r="F160" s="92"/>
      <c r="G160" s="55"/>
    </row>
    <row r="161" spans="1:7" ht="15" thickBot="1">
      <c r="A161" s="100"/>
      <c r="B161" s="92"/>
      <c r="C161" s="55"/>
      <c r="D161" s="55"/>
      <c r="E161" s="92"/>
      <c r="F161" s="92"/>
      <c r="G161" s="55"/>
    </row>
    <row r="162" spans="1:7" ht="15" thickBot="1">
      <c r="A162" s="100"/>
      <c r="B162" s="92"/>
      <c r="C162" s="55"/>
      <c r="D162" s="55"/>
      <c r="E162" s="92"/>
      <c r="F162" s="92"/>
      <c r="G162" s="55"/>
    </row>
    <row r="163" spans="1:7" ht="15" thickBot="1">
      <c r="A163" s="100"/>
      <c r="B163" s="92"/>
      <c r="C163" s="55"/>
      <c r="D163" s="55"/>
      <c r="E163" s="92"/>
      <c r="F163" s="92"/>
      <c r="G163" s="55"/>
    </row>
    <row r="164" spans="1:7" ht="15" thickBot="1">
      <c r="A164" s="100"/>
      <c r="B164" s="92"/>
      <c r="C164" s="55"/>
      <c r="D164" s="55"/>
      <c r="E164" s="92"/>
      <c r="F164" s="92"/>
      <c r="G164" s="55"/>
    </row>
    <row r="165" spans="1:7">
      <c r="A165" s="68"/>
    </row>
    <row r="166" spans="1:7">
      <c r="A166" s="68"/>
    </row>
    <row r="167" spans="1:7">
      <c r="A167" s="68"/>
    </row>
    <row r="168" spans="1:7">
      <c r="A168" s="68"/>
    </row>
    <row r="169" spans="1:7">
      <c r="A169" s="68"/>
    </row>
    <row r="170" spans="1:7">
      <c r="A170" s="68"/>
    </row>
    <row r="171" spans="1:7">
      <c r="A171" s="68"/>
    </row>
    <row r="172" spans="1:7">
      <c r="A172" s="68"/>
    </row>
    <row r="173" spans="1:7">
      <c r="A173" s="68"/>
    </row>
    <row r="174" spans="1:7">
      <c r="A174" s="68"/>
    </row>
    <row r="175" spans="1:7">
      <c r="A175" s="68"/>
    </row>
    <row r="176" spans="1:7">
      <c r="A176" s="68"/>
    </row>
    <row r="177" spans="1:1">
      <c r="A177" s="68"/>
    </row>
    <row r="178" spans="1:1">
      <c r="A178" s="68"/>
    </row>
    <row r="179" spans="1:1">
      <c r="A179" s="68"/>
    </row>
    <row r="180" spans="1:1">
      <c r="A180" s="68"/>
    </row>
    <row r="181" spans="1:1">
      <c r="A181" s="68"/>
    </row>
    <row r="182" spans="1:1">
      <c r="A182" s="68"/>
    </row>
    <row r="183" spans="1:1">
      <c r="A183" s="68"/>
    </row>
    <row r="184" spans="1:1">
      <c r="A184" s="68"/>
    </row>
    <row r="185" spans="1:1">
      <c r="A185" s="68"/>
    </row>
    <row r="186" spans="1:1">
      <c r="A186" s="68"/>
    </row>
    <row r="187" spans="1:1">
      <c r="A187" s="68"/>
    </row>
    <row r="188" spans="1:1">
      <c r="A188" s="68"/>
    </row>
    <row r="189" spans="1:1">
      <c r="A189" s="68"/>
    </row>
    <row r="190" spans="1:1">
      <c r="A190" s="68"/>
    </row>
    <row r="191" spans="1:1">
      <c r="A191" s="68"/>
    </row>
    <row r="192" spans="1:1">
      <c r="A192" s="68"/>
    </row>
    <row r="193" spans="1:1">
      <c r="A193" s="68"/>
    </row>
    <row r="194" spans="1:1">
      <c r="A194" s="68"/>
    </row>
    <row r="195" spans="1:1">
      <c r="A195" s="68"/>
    </row>
    <row r="196" spans="1:1">
      <c r="A196" s="68"/>
    </row>
    <row r="197" spans="1:1">
      <c r="A197" s="68"/>
    </row>
    <row r="198" spans="1:1">
      <c r="A198" s="68"/>
    </row>
    <row r="199" spans="1:1">
      <c r="A199" s="68"/>
    </row>
    <row r="200" spans="1:1">
      <c r="A200" s="68"/>
    </row>
    <row r="201" spans="1:1">
      <c r="A201" s="68"/>
    </row>
    <row r="202" spans="1:1">
      <c r="A202" s="68"/>
    </row>
    <row r="203" spans="1:1">
      <c r="A203" s="68"/>
    </row>
    <row r="204" spans="1:1">
      <c r="A204" s="68"/>
    </row>
    <row r="205" spans="1:1">
      <c r="A205" s="68"/>
    </row>
    <row r="206" spans="1:1">
      <c r="A206" s="68"/>
    </row>
    <row r="207" spans="1:1">
      <c r="A207" s="68"/>
    </row>
    <row r="208" spans="1:1">
      <c r="A208" s="68"/>
    </row>
    <row r="209" spans="1:1">
      <c r="A209" s="68"/>
    </row>
    <row r="210" spans="1:1">
      <c r="A210" s="68"/>
    </row>
    <row r="211" spans="1:1">
      <c r="A211" s="68"/>
    </row>
    <row r="212" spans="1:1">
      <c r="A212" s="68"/>
    </row>
    <row r="213" spans="1:1">
      <c r="A213" s="68"/>
    </row>
    <row r="214" spans="1:1">
      <c r="A214" s="68"/>
    </row>
    <row r="215" spans="1:1">
      <c r="A215" s="68"/>
    </row>
    <row r="216" spans="1:1">
      <c r="A216" s="68"/>
    </row>
    <row r="217" spans="1:1">
      <c r="A217" s="68"/>
    </row>
    <row r="218" spans="1:1">
      <c r="A218" s="68"/>
    </row>
    <row r="219" spans="1:1">
      <c r="A219" s="68"/>
    </row>
    <row r="220" spans="1:1">
      <c r="A220" s="68"/>
    </row>
    <row r="221" spans="1:1">
      <c r="A221" s="68"/>
    </row>
    <row r="222" spans="1:1">
      <c r="A222" s="68"/>
    </row>
    <row r="223" spans="1:1">
      <c r="A223" s="68"/>
    </row>
    <row r="224" spans="1:1">
      <c r="A224" s="68"/>
    </row>
    <row r="225" spans="1:1">
      <c r="A225" s="68"/>
    </row>
    <row r="226" spans="1:1">
      <c r="A226" s="68"/>
    </row>
    <row r="227" spans="1:1">
      <c r="A227" s="68"/>
    </row>
    <row r="228" spans="1:1">
      <c r="A228" s="68"/>
    </row>
    <row r="229" spans="1:1">
      <c r="A229" s="68"/>
    </row>
    <row r="230" spans="1:1">
      <c r="A230" s="68"/>
    </row>
    <row r="231" spans="1:1">
      <c r="A231" s="68"/>
    </row>
    <row r="232" spans="1:1">
      <c r="A232" s="68"/>
    </row>
    <row r="233" spans="1:1">
      <c r="A233" s="68"/>
    </row>
    <row r="234" spans="1:1">
      <c r="A234" s="68"/>
    </row>
    <row r="235" spans="1:1">
      <c r="A235" s="68"/>
    </row>
    <row r="236" spans="1:1">
      <c r="A236" s="68"/>
    </row>
    <row r="237" spans="1:1">
      <c r="A237" s="68"/>
    </row>
    <row r="238" spans="1:1">
      <c r="A238" s="68"/>
    </row>
    <row r="239" spans="1:1">
      <c r="A239" s="68"/>
    </row>
    <row r="240" spans="1:1">
      <c r="A240" s="68"/>
    </row>
    <row r="241" spans="1:1">
      <c r="A241" s="68"/>
    </row>
    <row r="242" spans="1:1">
      <c r="A242" s="68"/>
    </row>
    <row r="243" spans="1:1">
      <c r="A243" s="68"/>
    </row>
    <row r="244" spans="1:1">
      <c r="A244" s="68"/>
    </row>
    <row r="245" spans="1:1">
      <c r="A245" s="68"/>
    </row>
    <row r="246" spans="1:1">
      <c r="A246" s="68"/>
    </row>
    <row r="247" spans="1:1">
      <c r="A247" s="68"/>
    </row>
    <row r="248" spans="1:1">
      <c r="A248" s="68"/>
    </row>
    <row r="249" spans="1:1">
      <c r="A249" s="68"/>
    </row>
    <row r="250" spans="1:1">
      <c r="A250" s="68"/>
    </row>
    <row r="251" spans="1:1">
      <c r="A251" s="68"/>
    </row>
    <row r="252" spans="1:1">
      <c r="A252" s="68"/>
    </row>
    <row r="253" spans="1:1">
      <c r="A253" s="68"/>
    </row>
    <row r="254" spans="1:1">
      <c r="A254" s="68"/>
    </row>
    <row r="255" spans="1:1">
      <c r="A255" s="68"/>
    </row>
    <row r="256" spans="1:1">
      <c r="A256" s="68"/>
    </row>
    <row r="257" spans="1:1">
      <c r="A257" s="68"/>
    </row>
    <row r="258" spans="1:1">
      <c r="A258" s="68"/>
    </row>
    <row r="259" spans="1:1">
      <c r="A259" s="68"/>
    </row>
    <row r="260" spans="1:1">
      <c r="A260" s="68"/>
    </row>
    <row r="261" spans="1:1">
      <c r="A261" s="68"/>
    </row>
    <row r="262" spans="1:1">
      <c r="A262" s="68"/>
    </row>
    <row r="263" spans="1:1">
      <c r="A263" s="68"/>
    </row>
    <row r="264" spans="1:1">
      <c r="A264" s="68"/>
    </row>
    <row r="265" spans="1:1">
      <c r="A265" s="68"/>
    </row>
    <row r="266" spans="1:1">
      <c r="A266" s="68"/>
    </row>
    <row r="267" spans="1:1">
      <c r="A267" s="68"/>
    </row>
    <row r="268" spans="1:1">
      <c r="A268" s="68"/>
    </row>
    <row r="269" spans="1:1">
      <c r="A269" s="68"/>
    </row>
    <row r="270" spans="1:1">
      <c r="A270" s="68"/>
    </row>
  </sheetData>
  <mergeCells count="21">
    <mergeCell ref="A16:G16"/>
    <mergeCell ref="A17:G17"/>
    <mergeCell ref="A18:G18"/>
    <mergeCell ref="C21:F21"/>
    <mergeCell ref="A7:B7"/>
    <mergeCell ref="C7:G7"/>
    <mergeCell ref="A8:B8"/>
    <mergeCell ref="C8:G8"/>
    <mergeCell ref="A10:C14"/>
    <mergeCell ref="D10:D14"/>
    <mergeCell ref="E10:G10"/>
    <mergeCell ref="E11:G11"/>
    <mergeCell ref="E12:G12"/>
    <mergeCell ref="E13:G13"/>
    <mergeCell ref="E14:G14"/>
    <mergeCell ref="A1:G1"/>
    <mergeCell ref="A3:G3"/>
    <mergeCell ref="A5:B5"/>
    <mergeCell ref="C5:G5"/>
    <mergeCell ref="A6:B6"/>
    <mergeCell ref="C6:G6"/>
  </mergeCells>
  <pageMargins left="0.70866141732283472" right="0.70866141732283472" top="0.74803149606299213" bottom="0.74803149606299213" header="0.31496062992125984" footer="0.31496062992125984"/>
  <pageSetup paperSize="9" scale="34" fitToHeight="0" orientation="portrait" horizontalDpi="4294967293" r:id="rId2"/>
  <headerFooter>
    <oddHeader>&amp;C&amp;8&amp;K000000version 25/03/2025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Parametres!$C$3:$C$4</xm:f>
          </x14:formula1>
          <xm:sqref>G23:G164</xm:sqref>
        </x14:dataValidation>
        <x14:dataValidation type="list" allowBlank="1" showInputMessage="1" showErrorMessage="1">
          <x14:formula1>
            <xm:f>Parametres!$A$3:$A$22</xm:f>
          </x14:formula1>
          <xm:sqref>C23:C164</xm:sqref>
        </x14:dataValidation>
        <x14:dataValidation type="list" allowBlank="1" showInputMessage="1" showErrorMessage="1">
          <x14:formula1>
            <xm:f>Parametres!$F$26:$F$29</xm:f>
          </x14:formula1>
          <xm:sqref>D23:D164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0"/>
  <sheetViews>
    <sheetView view="pageLayout" zoomScaleNormal="100" workbookViewId="0">
      <selection activeCell="C23" sqref="C23"/>
    </sheetView>
  </sheetViews>
  <sheetFormatPr baseColWidth="10" defaultRowHeight="14.5"/>
  <cols>
    <col min="1" max="1" width="12.7265625" customWidth="1"/>
    <col min="2" max="2" width="14.7265625" customWidth="1"/>
    <col min="3" max="3" width="28" customWidth="1"/>
    <col min="4" max="4" width="20.453125" customWidth="1"/>
    <col min="5" max="5" width="29.81640625" customWidth="1"/>
    <col min="6" max="6" width="20.81640625" customWidth="1"/>
    <col min="7" max="7" width="12.1796875" customWidth="1"/>
    <col min="9" max="9" width="21.81640625" customWidth="1"/>
    <col min="13" max="13" width="37.453125" customWidth="1"/>
    <col min="14" max="14" width="40.54296875" customWidth="1"/>
  </cols>
  <sheetData>
    <row r="1" spans="1:14" ht="19.899999999999999" customHeight="1" thickBot="1">
      <c r="A1" s="152" t="s">
        <v>96</v>
      </c>
      <c r="B1" s="153"/>
      <c r="C1" s="153"/>
      <c r="D1" s="153"/>
      <c r="E1" s="153"/>
      <c r="F1" s="153"/>
      <c r="G1" s="154"/>
      <c r="I1" s="54" t="s">
        <v>1</v>
      </c>
      <c r="J1" s="53"/>
    </row>
    <row r="2" spans="1:14" ht="16.899999999999999" customHeight="1" thickBot="1">
      <c r="A2" s="59"/>
      <c r="B2" s="59"/>
      <c r="C2" s="59"/>
      <c r="D2" s="59"/>
      <c r="E2" s="59"/>
      <c r="F2" s="59"/>
      <c r="G2" s="59"/>
      <c r="I2" s="93" t="s">
        <v>3</v>
      </c>
      <c r="J2" s="53"/>
    </row>
    <row r="3" spans="1:14" ht="114" customHeight="1" thickBot="1">
      <c r="A3" s="155" t="s">
        <v>236</v>
      </c>
      <c r="B3" s="156"/>
      <c r="C3" s="156"/>
      <c r="D3" s="156"/>
      <c r="E3" s="156"/>
      <c r="F3" s="156"/>
      <c r="G3" s="157"/>
      <c r="I3" s="55" t="s">
        <v>4</v>
      </c>
      <c r="J3" s="53"/>
      <c r="M3" s="103" t="s">
        <v>238</v>
      </c>
    </row>
    <row r="4" spans="1:14" ht="24.5" customHeight="1" thickBot="1">
      <c r="A4" s="59"/>
      <c r="B4" s="59"/>
      <c r="C4" s="59"/>
      <c r="D4" s="59"/>
      <c r="E4" s="59"/>
      <c r="F4" s="59"/>
      <c r="G4" s="59"/>
      <c r="I4" s="90" t="s">
        <v>221</v>
      </c>
      <c r="M4" s="69" t="s">
        <v>113</v>
      </c>
      <c r="N4" t="s">
        <v>116</v>
      </c>
    </row>
    <row r="5" spans="1:14" ht="18" thickBot="1">
      <c r="A5" s="104" t="s">
        <v>88</v>
      </c>
      <c r="B5" s="105"/>
      <c r="C5" s="158">
        <f>Accueil!C2</f>
        <v>0</v>
      </c>
      <c r="D5" s="159"/>
      <c r="E5" s="159"/>
      <c r="F5" s="159"/>
      <c r="G5" s="160"/>
      <c r="M5" s="70" t="s">
        <v>115</v>
      </c>
      <c r="N5" s="71"/>
    </row>
    <row r="6" spans="1:14" ht="18" thickBot="1">
      <c r="A6" s="104" t="s">
        <v>2</v>
      </c>
      <c r="B6" s="105"/>
      <c r="C6" s="158">
        <f>Accueil!C3</f>
        <v>0</v>
      </c>
      <c r="D6" s="159"/>
      <c r="E6" s="159"/>
      <c r="F6" s="159"/>
      <c r="G6" s="160"/>
      <c r="M6" s="70" t="s">
        <v>128</v>
      </c>
      <c r="N6" s="71">
        <v>12</v>
      </c>
    </row>
    <row r="7" spans="1:14" ht="18" thickBot="1">
      <c r="A7" s="104" t="s">
        <v>89</v>
      </c>
      <c r="B7" s="105"/>
      <c r="C7" s="158">
        <f>Accueil!C4</f>
        <v>0</v>
      </c>
      <c r="D7" s="159"/>
      <c r="E7" s="159"/>
      <c r="F7" s="159"/>
      <c r="G7" s="160"/>
      <c r="M7" s="70" t="s">
        <v>114</v>
      </c>
      <c r="N7" s="71">
        <v>12</v>
      </c>
    </row>
    <row r="8" spans="1:14" ht="26.5" customHeight="1" thickBot="1">
      <c r="A8" s="104" t="s">
        <v>97</v>
      </c>
      <c r="B8" s="105"/>
      <c r="C8" s="106"/>
      <c r="D8" s="107"/>
      <c r="E8" s="107"/>
      <c r="F8" s="107"/>
      <c r="G8" s="108"/>
    </row>
    <row r="9" spans="1:14" ht="15" thickBot="1">
      <c r="A9" s="53"/>
      <c r="B9" s="53"/>
      <c r="C9" s="53"/>
      <c r="D9" s="53"/>
      <c r="E9" s="57"/>
      <c r="F9" s="57"/>
      <c r="G9" s="57"/>
    </row>
    <row r="10" spans="1:14">
      <c r="A10" s="168" t="s">
        <v>98</v>
      </c>
      <c r="B10" s="169"/>
      <c r="C10" s="170"/>
      <c r="D10" s="177"/>
      <c r="E10" s="178" t="s">
        <v>99</v>
      </c>
      <c r="F10" s="179"/>
      <c r="G10" s="180"/>
    </row>
    <row r="11" spans="1:14">
      <c r="A11" s="171"/>
      <c r="B11" s="172"/>
      <c r="C11" s="173"/>
      <c r="D11" s="177"/>
      <c r="E11" s="181"/>
      <c r="F11" s="182"/>
      <c r="G11" s="183"/>
    </row>
    <row r="12" spans="1:14">
      <c r="A12" s="171"/>
      <c r="B12" s="172"/>
      <c r="C12" s="173"/>
      <c r="D12" s="177"/>
      <c r="E12" s="184" t="s">
        <v>100</v>
      </c>
      <c r="F12" s="185"/>
      <c r="G12" s="186"/>
    </row>
    <row r="13" spans="1:14">
      <c r="A13" s="171"/>
      <c r="B13" s="172"/>
      <c r="C13" s="173"/>
      <c r="D13" s="177"/>
      <c r="E13" s="181"/>
      <c r="F13" s="182"/>
      <c r="G13" s="183"/>
    </row>
    <row r="14" spans="1:14" ht="15" thickBot="1">
      <c r="A14" s="174"/>
      <c r="B14" s="175"/>
      <c r="C14" s="176"/>
      <c r="D14" s="177"/>
      <c r="E14" s="161" t="s">
        <v>101</v>
      </c>
      <c r="F14" s="162"/>
      <c r="G14" s="163"/>
    </row>
    <row r="15" spans="1:14">
      <c r="A15" s="53"/>
      <c r="B15" s="53"/>
      <c r="C15" s="53"/>
      <c r="D15" s="53"/>
      <c r="E15" s="57"/>
      <c r="F15" s="57"/>
      <c r="G15" s="57"/>
    </row>
    <row r="16" spans="1:14" ht="26.5" customHeight="1">
      <c r="A16" s="164" t="s">
        <v>102</v>
      </c>
      <c r="B16" s="165"/>
      <c r="C16" s="165"/>
      <c r="D16" s="165"/>
      <c r="E16" s="165"/>
      <c r="F16" s="165"/>
      <c r="G16" s="165"/>
    </row>
    <row r="17" spans="1:7" ht="26.5" customHeight="1">
      <c r="A17" s="166" t="s">
        <v>103</v>
      </c>
      <c r="B17" s="166"/>
      <c r="C17" s="166"/>
      <c r="D17" s="166"/>
      <c r="E17" s="166"/>
      <c r="F17" s="166"/>
      <c r="G17" s="166"/>
    </row>
    <row r="18" spans="1:7" ht="15" customHeight="1">
      <c r="A18" s="187" t="s">
        <v>230</v>
      </c>
      <c r="B18" s="187"/>
      <c r="C18" s="187"/>
      <c r="D18" s="187"/>
      <c r="E18" s="187"/>
      <c r="F18" s="187"/>
      <c r="G18" s="187"/>
    </row>
    <row r="19" spans="1:7">
      <c r="A19" s="61" t="s">
        <v>104</v>
      </c>
      <c r="B19" s="62"/>
      <c r="C19" s="62"/>
      <c r="D19" s="62"/>
      <c r="E19" s="62"/>
      <c r="F19" s="63"/>
      <c r="G19" s="63"/>
    </row>
    <row r="20" spans="1:7">
      <c r="A20" s="66">
        <f>MIN(A23:A1640)</f>
        <v>0</v>
      </c>
      <c r="B20" s="61" t="s">
        <v>105</v>
      </c>
      <c r="C20" s="63"/>
      <c r="D20" s="63"/>
      <c r="E20" s="62"/>
      <c r="F20" s="63"/>
      <c r="G20" s="64" t="s">
        <v>106</v>
      </c>
    </row>
    <row r="21" spans="1:7" ht="16" thickBot="1">
      <c r="A21" s="66">
        <f>MAX(A23:A2000)</f>
        <v>0</v>
      </c>
      <c r="B21" s="61">
        <f>SUM(B23:B2300)</f>
        <v>0</v>
      </c>
      <c r="C21" s="167"/>
      <c r="D21" s="167"/>
      <c r="E21" s="167"/>
      <c r="F21" s="167"/>
      <c r="G21" s="64">
        <f>COUNTIF(G23:G280,"Oui")</f>
        <v>0</v>
      </c>
    </row>
    <row r="22" spans="1:7" ht="72.75" customHeight="1" thickBot="1">
      <c r="A22" s="67" t="s">
        <v>107</v>
      </c>
      <c r="B22" s="65" t="s">
        <v>110</v>
      </c>
      <c r="C22" s="65" t="s">
        <v>111</v>
      </c>
      <c r="D22" s="65" t="s">
        <v>194</v>
      </c>
      <c r="E22" s="65" t="s">
        <v>109</v>
      </c>
      <c r="F22" s="65" t="s">
        <v>214</v>
      </c>
      <c r="G22" s="65" t="s">
        <v>112</v>
      </c>
    </row>
    <row r="23" spans="1:7" ht="15" thickBot="1">
      <c r="A23" s="100"/>
      <c r="B23" s="92"/>
      <c r="C23" s="55"/>
      <c r="D23" s="55"/>
      <c r="E23" s="92"/>
      <c r="F23" s="92"/>
      <c r="G23" s="55"/>
    </row>
    <row r="24" spans="1:7" ht="15" thickBot="1">
      <c r="A24" s="100"/>
      <c r="B24" s="92"/>
      <c r="C24" s="55"/>
      <c r="D24" s="55"/>
      <c r="E24" s="92"/>
      <c r="F24" s="92"/>
      <c r="G24" s="55"/>
    </row>
    <row r="25" spans="1:7" ht="15" thickBot="1">
      <c r="A25" s="100"/>
      <c r="B25" s="92"/>
      <c r="C25" s="55"/>
      <c r="D25" s="55"/>
      <c r="E25" s="92"/>
      <c r="F25" s="92"/>
      <c r="G25" s="55"/>
    </row>
    <row r="26" spans="1:7" ht="15" thickBot="1">
      <c r="A26" s="100"/>
      <c r="B26" s="92"/>
      <c r="C26" s="55"/>
      <c r="D26" s="55"/>
      <c r="E26" s="92"/>
      <c r="F26" s="92"/>
      <c r="G26" s="55"/>
    </row>
    <row r="27" spans="1:7" ht="15" thickBot="1">
      <c r="A27" s="100"/>
      <c r="B27" s="92"/>
      <c r="C27" s="55"/>
      <c r="D27" s="55"/>
      <c r="E27" s="92"/>
      <c r="F27" s="92"/>
      <c r="G27" s="55"/>
    </row>
    <row r="28" spans="1:7" ht="15" thickBot="1">
      <c r="A28" s="100"/>
      <c r="B28" s="92"/>
      <c r="C28" s="55"/>
      <c r="D28" s="55"/>
      <c r="E28" s="92"/>
      <c r="F28" s="92"/>
      <c r="G28" s="55"/>
    </row>
    <row r="29" spans="1:7" ht="15" thickBot="1">
      <c r="A29" s="100"/>
      <c r="B29" s="92"/>
      <c r="C29" s="55"/>
      <c r="D29" s="55"/>
      <c r="E29" s="92"/>
      <c r="F29" s="92"/>
      <c r="G29" s="55"/>
    </row>
    <row r="30" spans="1:7" ht="15" thickBot="1">
      <c r="A30" s="100"/>
      <c r="B30" s="92"/>
      <c r="C30" s="55"/>
      <c r="D30" s="55"/>
      <c r="E30" s="92"/>
      <c r="F30" s="92"/>
      <c r="G30" s="55"/>
    </row>
    <row r="31" spans="1:7" ht="15" thickBot="1">
      <c r="A31" s="100"/>
      <c r="B31" s="92"/>
      <c r="C31" s="55"/>
      <c r="D31" s="55"/>
      <c r="E31" s="92"/>
      <c r="F31" s="92"/>
      <c r="G31" s="55"/>
    </row>
    <row r="32" spans="1:7" ht="15" thickBot="1">
      <c r="A32" s="100"/>
      <c r="B32" s="92"/>
      <c r="C32" s="55"/>
      <c r="D32" s="55"/>
      <c r="E32" s="92"/>
      <c r="F32" s="92"/>
      <c r="G32" s="55"/>
    </row>
    <row r="33" spans="1:7" ht="15" thickBot="1">
      <c r="A33" s="100"/>
      <c r="B33" s="92"/>
      <c r="C33" s="55"/>
      <c r="D33" s="55"/>
      <c r="E33" s="92"/>
      <c r="F33" s="92"/>
      <c r="G33" s="55"/>
    </row>
    <row r="34" spans="1:7" ht="15" thickBot="1">
      <c r="A34" s="100"/>
      <c r="B34" s="92"/>
      <c r="C34" s="55"/>
      <c r="D34" s="55"/>
      <c r="E34" s="92"/>
      <c r="F34" s="92"/>
      <c r="G34" s="55"/>
    </row>
    <row r="35" spans="1:7" ht="15" thickBot="1">
      <c r="A35" s="100"/>
      <c r="B35" s="92"/>
      <c r="C35" s="55"/>
      <c r="D35" s="55"/>
      <c r="E35" s="92"/>
      <c r="F35" s="92"/>
      <c r="G35" s="55"/>
    </row>
    <row r="36" spans="1:7" ht="15" thickBot="1">
      <c r="A36" s="100"/>
      <c r="B36" s="92"/>
      <c r="C36" s="55"/>
      <c r="D36" s="55"/>
      <c r="E36" s="92"/>
      <c r="F36" s="92"/>
      <c r="G36" s="55"/>
    </row>
    <row r="37" spans="1:7" ht="15" thickBot="1">
      <c r="A37" s="100"/>
      <c r="B37" s="92"/>
      <c r="C37" s="55"/>
      <c r="D37" s="55"/>
      <c r="E37" s="92"/>
      <c r="F37" s="92"/>
      <c r="G37" s="55"/>
    </row>
    <row r="38" spans="1:7" ht="15" thickBot="1">
      <c r="A38" s="100"/>
      <c r="B38" s="92"/>
      <c r="C38" s="55"/>
      <c r="D38" s="55"/>
      <c r="E38" s="92"/>
      <c r="F38" s="92"/>
      <c r="G38" s="55"/>
    </row>
    <row r="39" spans="1:7" ht="15" thickBot="1">
      <c r="A39" s="100"/>
      <c r="B39" s="92"/>
      <c r="C39" s="55"/>
      <c r="D39" s="55"/>
      <c r="E39" s="92"/>
      <c r="F39" s="92"/>
      <c r="G39" s="55"/>
    </row>
    <row r="40" spans="1:7" ht="15" thickBot="1">
      <c r="A40" s="100"/>
      <c r="B40" s="92"/>
      <c r="C40" s="55"/>
      <c r="D40" s="55"/>
      <c r="E40" s="92"/>
      <c r="F40" s="92"/>
      <c r="G40" s="55"/>
    </row>
    <row r="41" spans="1:7" ht="15" thickBot="1">
      <c r="A41" s="100"/>
      <c r="B41" s="92"/>
      <c r="C41" s="55"/>
      <c r="D41" s="55"/>
      <c r="E41" s="92"/>
      <c r="F41" s="92"/>
      <c r="G41" s="55"/>
    </row>
    <row r="42" spans="1:7" ht="15" thickBot="1">
      <c r="A42" s="100"/>
      <c r="B42" s="92"/>
      <c r="C42" s="55"/>
      <c r="D42" s="55"/>
      <c r="E42" s="92"/>
      <c r="F42" s="92"/>
      <c r="G42" s="55"/>
    </row>
    <row r="43" spans="1:7" ht="15" thickBot="1">
      <c r="A43" s="100"/>
      <c r="B43" s="92"/>
      <c r="C43" s="55"/>
      <c r="D43" s="55"/>
      <c r="E43" s="92"/>
      <c r="F43" s="92"/>
      <c r="G43" s="55"/>
    </row>
    <row r="44" spans="1:7" ht="15" thickBot="1">
      <c r="A44" s="100"/>
      <c r="B44" s="92"/>
      <c r="C44" s="55"/>
      <c r="D44" s="55"/>
      <c r="E44" s="92"/>
      <c r="F44" s="92"/>
      <c r="G44" s="55"/>
    </row>
    <row r="45" spans="1:7" ht="15" thickBot="1">
      <c r="A45" s="100"/>
      <c r="B45" s="92"/>
      <c r="C45" s="55"/>
      <c r="D45" s="55"/>
      <c r="E45" s="92"/>
      <c r="F45" s="92"/>
      <c r="G45" s="55"/>
    </row>
    <row r="46" spans="1:7" ht="15" thickBot="1">
      <c r="A46" s="100"/>
      <c r="B46" s="92"/>
      <c r="C46" s="55"/>
      <c r="D46" s="55"/>
      <c r="E46" s="92"/>
      <c r="F46" s="92"/>
      <c r="G46" s="55"/>
    </row>
    <row r="47" spans="1:7" ht="15" thickBot="1">
      <c r="A47" s="100"/>
      <c r="B47" s="92"/>
      <c r="C47" s="55"/>
      <c r="D47" s="55"/>
      <c r="E47" s="92"/>
      <c r="F47" s="92"/>
      <c r="G47" s="55"/>
    </row>
    <row r="48" spans="1:7" ht="15" thickBot="1">
      <c r="A48" s="100"/>
      <c r="B48" s="92"/>
      <c r="C48" s="55"/>
      <c r="D48" s="55"/>
      <c r="E48" s="92"/>
      <c r="F48" s="92"/>
      <c r="G48" s="55"/>
    </row>
    <row r="49" spans="1:7" ht="15" thickBot="1">
      <c r="A49" s="100"/>
      <c r="B49" s="92"/>
      <c r="C49" s="55"/>
      <c r="D49" s="55"/>
      <c r="E49" s="92"/>
      <c r="F49" s="92"/>
      <c r="G49" s="55"/>
    </row>
    <row r="50" spans="1:7" ht="15" thickBot="1">
      <c r="A50" s="100"/>
      <c r="B50" s="92"/>
      <c r="C50" s="55"/>
      <c r="D50" s="55"/>
      <c r="E50" s="92"/>
      <c r="F50" s="92"/>
      <c r="G50" s="55"/>
    </row>
    <row r="51" spans="1:7" ht="15" thickBot="1">
      <c r="A51" s="100"/>
      <c r="B51" s="92"/>
      <c r="C51" s="55"/>
      <c r="D51" s="55"/>
      <c r="E51" s="92"/>
      <c r="F51" s="92"/>
      <c r="G51" s="55"/>
    </row>
    <row r="52" spans="1:7" ht="15" thickBot="1">
      <c r="A52" s="100"/>
      <c r="B52" s="92"/>
      <c r="C52" s="55"/>
      <c r="D52" s="55"/>
      <c r="E52" s="92"/>
      <c r="F52" s="92"/>
      <c r="G52" s="55"/>
    </row>
    <row r="53" spans="1:7" ht="15" thickBot="1">
      <c r="A53" s="100"/>
      <c r="B53" s="92"/>
      <c r="C53" s="55"/>
      <c r="D53" s="55"/>
      <c r="E53" s="92"/>
      <c r="F53" s="92"/>
      <c r="G53" s="55"/>
    </row>
    <row r="54" spans="1:7" ht="15" thickBot="1">
      <c r="A54" s="100"/>
      <c r="B54" s="92"/>
      <c r="C54" s="55"/>
      <c r="D54" s="55"/>
      <c r="E54" s="92"/>
      <c r="F54" s="92"/>
      <c r="G54" s="55"/>
    </row>
    <row r="55" spans="1:7" ht="15" thickBot="1">
      <c r="A55" s="100"/>
      <c r="B55" s="92"/>
      <c r="C55" s="55"/>
      <c r="D55" s="55"/>
      <c r="E55" s="92"/>
      <c r="F55" s="92"/>
      <c r="G55" s="55"/>
    </row>
    <row r="56" spans="1:7" ht="15" thickBot="1">
      <c r="A56" s="100"/>
      <c r="B56" s="92"/>
      <c r="C56" s="55"/>
      <c r="D56" s="55"/>
      <c r="E56" s="92"/>
      <c r="F56" s="92"/>
      <c r="G56" s="55"/>
    </row>
    <row r="57" spans="1:7" ht="15" thickBot="1">
      <c r="A57" s="100"/>
      <c r="B57" s="92"/>
      <c r="C57" s="55"/>
      <c r="D57" s="55"/>
      <c r="E57" s="92"/>
      <c r="F57" s="92"/>
      <c r="G57" s="55"/>
    </row>
    <row r="58" spans="1:7" ht="15" thickBot="1">
      <c r="A58" s="100"/>
      <c r="B58" s="92"/>
      <c r="C58" s="55"/>
      <c r="D58" s="55"/>
      <c r="E58" s="92"/>
      <c r="F58" s="92"/>
      <c r="G58" s="55"/>
    </row>
    <row r="59" spans="1:7" ht="15" thickBot="1">
      <c r="A59" s="100"/>
      <c r="B59" s="92"/>
      <c r="C59" s="55"/>
      <c r="D59" s="55"/>
      <c r="E59" s="92"/>
      <c r="F59" s="92"/>
      <c r="G59" s="55"/>
    </row>
    <row r="60" spans="1:7" ht="15" thickBot="1">
      <c r="A60" s="100"/>
      <c r="B60" s="92"/>
      <c r="C60" s="55"/>
      <c r="D60" s="55"/>
      <c r="E60" s="92"/>
      <c r="F60" s="92"/>
      <c r="G60" s="55"/>
    </row>
    <row r="61" spans="1:7" ht="15" thickBot="1">
      <c r="A61" s="100"/>
      <c r="B61" s="92"/>
      <c r="C61" s="55"/>
      <c r="D61" s="55"/>
      <c r="E61" s="92"/>
      <c r="F61" s="92"/>
      <c r="G61" s="55"/>
    </row>
    <row r="62" spans="1:7" ht="15" thickBot="1">
      <c r="A62" s="100"/>
      <c r="B62" s="92"/>
      <c r="C62" s="55"/>
      <c r="D62" s="55"/>
      <c r="E62" s="92"/>
      <c r="F62" s="92"/>
      <c r="G62" s="55"/>
    </row>
    <row r="63" spans="1:7" ht="15" thickBot="1">
      <c r="A63" s="100"/>
      <c r="B63" s="92"/>
      <c r="C63" s="55"/>
      <c r="D63" s="55"/>
      <c r="E63" s="92"/>
      <c r="F63" s="92"/>
      <c r="G63" s="55"/>
    </row>
    <row r="64" spans="1:7" ht="15" thickBot="1">
      <c r="A64" s="100"/>
      <c r="B64" s="92"/>
      <c r="C64" s="55"/>
      <c r="D64" s="55"/>
      <c r="E64" s="92"/>
      <c r="F64" s="92"/>
      <c r="G64" s="55"/>
    </row>
    <row r="65" spans="1:7" ht="15" thickBot="1">
      <c r="A65" s="100"/>
      <c r="B65" s="92"/>
      <c r="C65" s="55"/>
      <c r="D65" s="55"/>
      <c r="E65" s="92"/>
      <c r="F65" s="92"/>
      <c r="G65" s="55"/>
    </row>
    <row r="66" spans="1:7" ht="15" thickBot="1">
      <c r="A66" s="100"/>
      <c r="B66" s="92"/>
      <c r="C66" s="55"/>
      <c r="D66" s="55"/>
      <c r="E66" s="92"/>
      <c r="F66" s="92"/>
      <c r="G66" s="55"/>
    </row>
    <row r="67" spans="1:7" ht="15" thickBot="1">
      <c r="A67" s="100"/>
      <c r="B67" s="92"/>
      <c r="C67" s="55"/>
      <c r="D67" s="55"/>
      <c r="E67" s="92"/>
      <c r="F67" s="92"/>
      <c r="G67" s="55"/>
    </row>
    <row r="68" spans="1:7" ht="15" thickBot="1">
      <c r="A68" s="100"/>
      <c r="B68" s="92"/>
      <c r="C68" s="55"/>
      <c r="D68" s="55"/>
      <c r="E68" s="92"/>
      <c r="F68" s="92"/>
      <c r="G68" s="55"/>
    </row>
    <row r="69" spans="1:7" ht="15" thickBot="1">
      <c r="A69" s="100"/>
      <c r="B69" s="92"/>
      <c r="C69" s="55"/>
      <c r="D69" s="55"/>
      <c r="E69" s="92"/>
      <c r="F69" s="92"/>
      <c r="G69" s="55"/>
    </row>
    <row r="70" spans="1:7" ht="15" thickBot="1">
      <c r="A70" s="100"/>
      <c r="B70" s="92"/>
      <c r="C70" s="55"/>
      <c r="D70" s="55"/>
      <c r="E70" s="92"/>
      <c r="F70" s="92"/>
      <c r="G70" s="55"/>
    </row>
    <row r="71" spans="1:7" ht="15" thickBot="1">
      <c r="A71" s="100"/>
      <c r="B71" s="92"/>
      <c r="C71" s="55"/>
      <c r="D71" s="55"/>
      <c r="E71" s="92"/>
      <c r="F71" s="92"/>
      <c r="G71" s="55"/>
    </row>
    <row r="72" spans="1:7" ht="15" thickBot="1">
      <c r="A72" s="100"/>
      <c r="B72" s="92"/>
      <c r="C72" s="55"/>
      <c r="D72" s="55"/>
      <c r="E72" s="92"/>
      <c r="F72" s="92"/>
      <c r="G72" s="55"/>
    </row>
    <row r="73" spans="1:7" ht="15" thickBot="1">
      <c r="A73" s="100"/>
      <c r="B73" s="92"/>
      <c r="C73" s="55"/>
      <c r="D73" s="55"/>
      <c r="E73" s="92"/>
      <c r="F73" s="92"/>
      <c r="G73" s="55"/>
    </row>
    <row r="74" spans="1:7" ht="15" thickBot="1">
      <c r="A74" s="100"/>
      <c r="B74" s="92"/>
      <c r="C74" s="55"/>
      <c r="D74" s="55"/>
      <c r="E74" s="92"/>
      <c r="F74" s="92"/>
      <c r="G74" s="55"/>
    </row>
    <row r="75" spans="1:7" ht="15" thickBot="1">
      <c r="A75" s="100"/>
      <c r="B75" s="92"/>
      <c r="C75" s="55"/>
      <c r="D75" s="55"/>
      <c r="E75" s="92"/>
      <c r="F75" s="92"/>
      <c r="G75" s="55"/>
    </row>
    <row r="76" spans="1:7" ht="15" thickBot="1">
      <c r="A76" s="100"/>
      <c r="B76" s="92"/>
      <c r="C76" s="55"/>
      <c r="D76" s="55"/>
      <c r="E76" s="92"/>
      <c r="F76" s="92"/>
      <c r="G76" s="55"/>
    </row>
    <row r="77" spans="1:7" ht="15" thickBot="1">
      <c r="A77" s="100"/>
      <c r="B77" s="92"/>
      <c r="C77" s="55"/>
      <c r="D77" s="55"/>
      <c r="E77" s="92"/>
      <c r="F77" s="92"/>
      <c r="G77" s="55"/>
    </row>
    <row r="78" spans="1:7" ht="15" thickBot="1">
      <c r="A78" s="100"/>
      <c r="B78" s="92"/>
      <c r="C78" s="55"/>
      <c r="D78" s="55"/>
      <c r="E78" s="92"/>
      <c r="F78" s="92"/>
      <c r="G78" s="55"/>
    </row>
    <row r="79" spans="1:7" ht="15" thickBot="1">
      <c r="A79" s="100"/>
      <c r="B79" s="92"/>
      <c r="C79" s="55"/>
      <c r="D79" s="55"/>
      <c r="E79" s="92"/>
      <c r="F79" s="92"/>
      <c r="G79" s="55"/>
    </row>
    <row r="80" spans="1:7" ht="15" thickBot="1">
      <c r="A80" s="100"/>
      <c r="B80" s="92"/>
      <c r="C80" s="55"/>
      <c r="D80" s="55"/>
      <c r="E80" s="92"/>
      <c r="F80" s="92"/>
      <c r="G80" s="55"/>
    </row>
    <row r="81" spans="1:7" ht="15" thickBot="1">
      <c r="A81" s="100"/>
      <c r="B81" s="92"/>
      <c r="C81" s="55"/>
      <c r="D81" s="55"/>
      <c r="E81" s="92"/>
      <c r="F81" s="92"/>
      <c r="G81" s="55"/>
    </row>
    <row r="82" spans="1:7" ht="15" thickBot="1">
      <c r="A82" s="100"/>
      <c r="B82" s="92"/>
      <c r="C82" s="55"/>
      <c r="D82" s="55"/>
      <c r="E82" s="92"/>
      <c r="F82" s="92"/>
      <c r="G82" s="55"/>
    </row>
    <row r="83" spans="1:7" ht="15" thickBot="1">
      <c r="A83" s="100"/>
      <c r="B83" s="92"/>
      <c r="C83" s="55"/>
      <c r="D83" s="55"/>
      <c r="E83" s="92"/>
      <c r="F83" s="92"/>
      <c r="G83" s="55"/>
    </row>
    <row r="84" spans="1:7" ht="15" thickBot="1">
      <c r="A84" s="100"/>
      <c r="B84" s="92"/>
      <c r="C84" s="55"/>
      <c r="D84" s="55"/>
      <c r="E84" s="92"/>
      <c r="F84" s="92"/>
      <c r="G84" s="55"/>
    </row>
    <row r="85" spans="1:7" ht="15" thickBot="1">
      <c r="A85" s="100"/>
      <c r="B85" s="92"/>
      <c r="C85" s="55"/>
      <c r="D85" s="55"/>
      <c r="E85" s="92"/>
      <c r="F85" s="92"/>
      <c r="G85" s="55"/>
    </row>
    <row r="86" spans="1:7" ht="15" thickBot="1">
      <c r="A86" s="100"/>
      <c r="B86" s="92"/>
      <c r="C86" s="55"/>
      <c r="D86" s="55"/>
      <c r="E86" s="92"/>
      <c r="F86" s="92"/>
      <c r="G86" s="55"/>
    </row>
    <row r="87" spans="1:7" ht="15" thickBot="1">
      <c r="A87" s="100"/>
      <c r="B87" s="92"/>
      <c r="C87" s="55"/>
      <c r="D87" s="55"/>
      <c r="E87" s="92"/>
      <c r="F87" s="92"/>
      <c r="G87" s="55"/>
    </row>
    <row r="88" spans="1:7" ht="15" thickBot="1">
      <c r="A88" s="100"/>
      <c r="B88" s="92"/>
      <c r="C88" s="55"/>
      <c r="D88" s="55"/>
      <c r="E88" s="92"/>
      <c r="F88" s="92"/>
      <c r="G88" s="55"/>
    </row>
    <row r="89" spans="1:7" ht="15" thickBot="1">
      <c r="A89" s="100"/>
      <c r="B89" s="92"/>
      <c r="C89" s="55"/>
      <c r="D89" s="55"/>
      <c r="E89" s="92"/>
      <c r="F89" s="92"/>
      <c r="G89" s="55"/>
    </row>
    <row r="90" spans="1:7" ht="15" thickBot="1">
      <c r="A90" s="100"/>
      <c r="B90" s="92"/>
      <c r="C90" s="55"/>
      <c r="D90" s="55"/>
      <c r="E90" s="92"/>
      <c r="F90" s="92"/>
      <c r="G90" s="55"/>
    </row>
    <row r="91" spans="1:7" ht="15" thickBot="1">
      <c r="A91" s="100"/>
      <c r="B91" s="92"/>
      <c r="C91" s="55"/>
      <c r="D91" s="55"/>
      <c r="E91" s="92"/>
      <c r="F91" s="92"/>
      <c r="G91" s="55"/>
    </row>
    <row r="92" spans="1:7" ht="15" thickBot="1">
      <c r="A92" s="100"/>
      <c r="B92" s="92"/>
      <c r="C92" s="55"/>
      <c r="D92" s="55"/>
      <c r="E92" s="92"/>
      <c r="F92" s="92"/>
      <c r="G92" s="55"/>
    </row>
    <row r="93" spans="1:7" ht="15" thickBot="1">
      <c r="A93" s="100"/>
      <c r="B93" s="92"/>
      <c r="C93" s="55"/>
      <c r="D93" s="55"/>
      <c r="E93" s="92"/>
      <c r="F93" s="92"/>
      <c r="G93" s="55"/>
    </row>
    <row r="94" spans="1:7" ht="15" thickBot="1">
      <c r="A94" s="100"/>
      <c r="B94" s="92"/>
      <c r="C94" s="55"/>
      <c r="D94" s="55"/>
      <c r="E94" s="92"/>
      <c r="F94" s="92"/>
      <c r="G94" s="55"/>
    </row>
    <row r="95" spans="1:7" ht="15" thickBot="1">
      <c r="A95" s="100"/>
      <c r="B95" s="92"/>
      <c r="C95" s="55"/>
      <c r="D95" s="55"/>
      <c r="E95" s="92"/>
      <c r="F95" s="92"/>
      <c r="G95" s="55"/>
    </row>
    <row r="96" spans="1:7" ht="15" thickBot="1">
      <c r="A96" s="100"/>
      <c r="B96" s="92"/>
      <c r="C96" s="55"/>
      <c r="D96" s="55"/>
      <c r="E96" s="92"/>
      <c r="F96" s="92"/>
      <c r="G96" s="55"/>
    </row>
    <row r="97" spans="1:7" ht="15" thickBot="1">
      <c r="A97" s="100"/>
      <c r="B97" s="92"/>
      <c r="C97" s="55"/>
      <c r="D97" s="55"/>
      <c r="E97" s="92"/>
      <c r="F97" s="92"/>
      <c r="G97" s="55"/>
    </row>
    <row r="98" spans="1:7" ht="15" thickBot="1">
      <c r="A98" s="100"/>
      <c r="B98" s="92"/>
      <c r="C98" s="55"/>
      <c r="D98" s="55"/>
      <c r="E98" s="92"/>
      <c r="F98" s="92"/>
      <c r="G98" s="55"/>
    </row>
    <row r="99" spans="1:7" ht="15" thickBot="1">
      <c r="A99" s="100"/>
      <c r="B99" s="92"/>
      <c r="C99" s="55"/>
      <c r="D99" s="55"/>
      <c r="E99" s="92"/>
      <c r="F99" s="92"/>
      <c r="G99" s="55"/>
    </row>
    <row r="100" spans="1:7" ht="15" thickBot="1">
      <c r="A100" s="100"/>
      <c r="B100" s="92"/>
      <c r="C100" s="55"/>
      <c r="D100" s="55"/>
      <c r="E100" s="92"/>
      <c r="F100" s="92"/>
      <c r="G100" s="55"/>
    </row>
    <row r="101" spans="1:7" ht="15" thickBot="1">
      <c r="A101" s="100"/>
      <c r="B101" s="92"/>
      <c r="C101" s="55"/>
      <c r="D101" s="55"/>
      <c r="E101" s="92"/>
      <c r="F101" s="92"/>
      <c r="G101" s="55"/>
    </row>
    <row r="102" spans="1:7" ht="15" thickBot="1">
      <c r="A102" s="100"/>
      <c r="B102" s="92"/>
      <c r="C102" s="55"/>
      <c r="D102" s="55"/>
      <c r="E102" s="92"/>
      <c r="F102" s="92"/>
      <c r="G102" s="55"/>
    </row>
    <row r="103" spans="1:7" ht="15" thickBot="1">
      <c r="A103" s="100"/>
      <c r="B103" s="92"/>
      <c r="C103" s="55"/>
      <c r="D103" s="55"/>
      <c r="E103" s="92"/>
      <c r="F103" s="92"/>
      <c r="G103" s="55"/>
    </row>
    <row r="104" spans="1:7" ht="15" thickBot="1">
      <c r="A104" s="100"/>
      <c r="B104" s="92"/>
      <c r="C104" s="55"/>
      <c r="D104" s="55"/>
      <c r="E104" s="92"/>
      <c r="F104" s="92"/>
      <c r="G104" s="55"/>
    </row>
    <row r="105" spans="1:7" ht="15" thickBot="1">
      <c r="A105" s="100"/>
      <c r="B105" s="92"/>
      <c r="C105" s="55"/>
      <c r="D105" s="55"/>
      <c r="E105" s="92"/>
      <c r="F105" s="92"/>
      <c r="G105" s="55"/>
    </row>
    <row r="106" spans="1:7" ht="15" thickBot="1">
      <c r="A106" s="100"/>
      <c r="B106" s="92"/>
      <c r="C106" s="55"/>
      <c r="D106" s="55"/>
      <c r="E106" s="92"/>
      <c r="F106" s="92"/>
      <c r="G106" s="55"/>
    </row>
    <row r="107" spans="1:7" ht="15" thickBot="1">
      <c r="A107" s="100"/>
      <c r="B107" s="92"/>
      <c r="C107" s="55"/>
      <c r="D107" s="55"/>
      <c r="E107" s="92"/>
      <c r="F107" s="92"/>
      <c r="G107" s="55"/>
    </row>
    <row r="108" spans="1:7" ht="15" thickBot="1">
      <c r="A108" s="100"/>
      <c r="B108" s="92"/>
      <c r="C108" s="55"/>
      <c r="D108" s="55"/>
      <c r="E108" s="92"/>
      <c r="F108" s="92"/>
      <c r="G108" s="55"/>
    </row>
    <row r="109" spans="1:7" ht="15" thickBot="1">
      <c r="A109" s="100"/>
      <c r="B109" s="92"/>
      <c r="C109" s="55"/>
      <c r="D109" s="55"/>
      <c r="E109" s="92"/>
      <c r="F109" s="92"/>
      <c r="G109" s="55"/>
    </row>
    <row r="110" spans="1:7" ht="15" thickBot="1">
      <c r="A110" s="100"/>
      <c r="B110" s="92"/>
      <c r="C110" s="55"/>
      <c r="D110" s="55"/>
      <c r="E110" s="92"/>
      <c r="F110" s="92"/>
      <c r="G110" s="55"/>
    </row>
    <row r="111" spans="1:7" ht="15" thickBot="1">
      <c r="A111" s="100"/>
      <c r="B111" s="92"/>
      <c r="C111" s="55"/>
      <c r="D111" s="55"/>
      <c r="E111" s="92"/>
      <c r="F111" s="92"/>
      <c r="G111" s="55"/>
    </row>
    <row r="112" spans="1:7" ht="15" thickBot="1">
      <c r="A112" s="100"/>
      <c r="B112" s="92"/>
      <c r="C112" s="55"/>
      <c r="D112" s="55"/>
      <c r="E112" s="92"/>
      <c r="F112" s="92"/>
      <c r="G112" s="55"/>
    </row>
    <row r="113" spans="1:7" ht="15" thickBot="1">
      <c r="A113" s="100"/>
      <c r="B113" s="92"/>
      <c r="C113" s="55"/>
      <c r="D113" s="55"/>
      <c r="E113" s="92"/>
      <c r="F113" s="92"/>
      <c r="G113" s="55"/>
    </row>
    <row r="114" spans="1:7" ht="15" thickBot="1">
      <c r="A114" s="100"/>
      <c r="B114" s="92"/>
      <c r="C114" s="55"/>
      <c r="D114" s="55"/>
      <c r="E114" s="92"/>
      <c r="F114" s="92"/>
      <c r="G114" s="55"/>
    </row>
    <row r="115" spans="1:7" ht="15" thickBot="1">
      <c r="A115" s="100"/>
      <c r="B115" s="92"/>
      <c r="C115" s="55"/>
      <c r="D115" s="55"/>
      <c r="E115" s="92"/>
      <c r="F115" s="92"/>
      <c r="G115" s="55"/>
    </row>
    <row r="116" spans="1:7" ht="15" thickBot="1">
      <c r="A116" s="100"/>
      <c r="B116" s="92"/>
      <c r="C116" s="55"/>
      <c r="D116" s="55"/>
      <c r="E116" s="92"/>
      <c r="F116" s="92"/>
      <c r="G116" s="55"/>
    </row>
    <row r="117" spans="1:7" ht="15" thickBot="1">
      <c r="A117" s="100"/>
      <c r="B117" s="92"/>
      <c r="C117" s="55"/>
      <c r="D117" s="55"/>
      <c r="E117" s="92"/>
      <c r="F117" s="92"/>
      <c r="G117" s="55"/>
    </row>
    <row r="118" spans="1:7" ht="15" thickBot="1">
      <c r="A118" s="100"/>
      <c r="B118" s="92"/>
      <c r="C118" s="55"/>
      <c r="D118" s="55"/>
      <c r="E118" s="92"/>
      <c r="F118" s="92"/>
      <c r="G118" s="55"/>
    </row>
    <row r="119" spans="1:7" ht="15" thickBot="1">
      <c r="A119" s="100"/>
      <c r="B119" s="92"/>
      <c r="C119" s="55"/>
      <c r="D119" s="55"/>
      <c r="E119" s="92"/>
      <c r="F119" s="92"/>
      <c r="G119" s="55"/>
    </row>
    <row r="120" spans="1:7" ht="15" thickBot="1">
      <c r="A120" s="100"/>
      <c r="B120" s="92"/>
      <c r="C120" s="55"/>
      <c r="D120" s="55"/>
      <c r="E120" s="92"/>
      <c r="F120" s="92"/>
      <c r="G120" s="55"/>
    </row>
    <row r="121" spans="1:7" ht="15" thickBot="1">
      <c r="A121" s="100"/>
      <c r="B121" s="92"/>
      <c r="C121" s="55"/>
      <c r="D121" s="55"/>
      <c r="E121" s="92"/>
      <c r="F121" s="92"/>
      <c r="G121" s="55"/>
    </row>
    <row r="122" spans="1:7" ht="15" thickBot="1">
      <c r="A122" s="100"/>
      <c r="B122" s="92"/>
      <c r="C122" s="55"/>
      <c r="D122" s="55"/>
      <c r="E122" s="92"/>
      <c r="F122" s="92"/>
      <c r="G122" s="55"/>
    </row>
    <row r="123" spans="1:7" ht="15" thickBot="1">
      <c r="A123" s="100"/>
      <c r="B123" s="92"/>
      <c r="C123" s="55"/>
      <c r="D123" s="55"/>
      <c r="E123" s="92"/>
      <c r="F123" s="92"/>
      <c r="G123" s="55"/>
    </row>
    <row r="124" spans="1:7" ht="15" thickBot="1">
      <c r="A124" s="100"/>
      <c r="B124" s="92"/>
      <c r="C124" s="55"/>
      <c r="D124" s="55"/>
      <c r="E124" s="92"/>
      <c r="F124" s="92"/>
      <c r="G124" s="55"/>
    </row>
    <row r="125" spans="1:7" ht="15" thickBot="1">
      <c r="A125" s="100"/>
      <c r="B125" s="92"/>
      <c r="C125" s="55"/>
      <c r="D125" s="55"/>
      <c r="E125" s="92"/>
      <c r="F125" s="92"/>
      <c r="G125" s="55"/>
    </row>
    <row r="126" spans="1:7" ht="15" thickBot="1">
      <c r="A126" s="100"/>
      <c r="B126" s="92"/>
      <c r="C126" s="55"/>
      <c r="D126" s="55"/>
      <c r="E126" s="92"/>
      <c r="F126" s="92"/>
      <c r="G126" s="55"/>
    </row>
    <row r="127" spans="1:7" ht="15" thickBot="1">
      <c r="A127" s="100"/>
      <c r="B127" s="92"/>
      <c r="C127" s="55"/>
      <c r="D127" s="55"/>
      <c r="E127" s="92"/>
      <c r="F127" s="92"/>
      <c r="G127" s="55"/>
    </row>
    <row r="128" spans="1:7" ht="15" thickBot="1">
      <c r="A128" s="100"/>
      <c r="B128" s="92"/>
      <c r="C128" s="55"/>
      <c r="D128" s="55"/>
      <c r="E128" s="92"/>
      <c r="F128" s="92"/>
      <c r="G128" s="55"/>
    </row>
    <row r="129" spans="1:7" ht="15" thickBot="1">
      <c r="A129" s="100"/>
      <c r="B129" s="92"/>
      <c r="C129" s="55"/>
      <c r="D129" s="55"/>
      <c r="E129" s="92"/>
      <c r="F129" s="92"/>
      <c r="G129" s="55"/>
    </row>
    <row r="130" spans="1:7" ht="15" thickBot="1">
      <c r="A130" s="100"/>
      <c r="B130" s="92"/>
      <c r="C130" s="55"/>
      <c r="D130" s="55"/>
      <c r="E130" s="92"/>
      <c r="F130" s="92"/>
      <c r="G130" s="55"/>
    </row>
    <row r="131" spans="1:7" ht="15" thickBot="1">
      <c r="A131" s="100"/>
      <c r="B131" s="92"/>
      <c r="C131" s="55"/>
      <c r="D131" s="55"/>
      <c r="E131" s="92"/>
      <c r="F131" s="92"/>
      <c r="G131" s="55"/>
    </row>
    <row r="132" spans="1:7" ht="15" thickBot="1">
      <c r="A132" s="100"/>
      <c r="B132" s="92"/>
      <c r="C132" s="55"/>
      <c r="D132" s="55"/>
      <c r="E132" s="92"/>
      <c r="F132" s="92"/>
      <c r="G132" s="55"/>
    </row>
    <row r="133" spans="1:7" ht="15" thickBot="1">
      <c r="A133" s="100"/>
      <c r="B133" s="92"/>
      <c r="C133" s="55"/>
      <c r="D133" s="55"/>
      <c r="E133" s="92"/>
      <c r="F133" s="92"/>
      <c r="G133" s="55"/>
    </row>
    <row r="134" spans="1:7" ht="15" thickBot="1">
      <c r="A134" s="100"/>
      <c r="B134" s="92"/>
      <c r="C134" s="55"/>
      <c r="D134" s="55"/>
      <c r="E134" s="92"/>
      <c r="F134" s="92"/>
      <c r="G134" s="55"/>
    </row>
    <row r="135" spans="1:7" ht="15" thickBot="1">
      <c r="A135" s="100"/>
      <c r="B135" s="92"/>
      <c r="C135" s="55"/>
      <c r="D135" s="55"/>
      <c r="E135" s="92"/>
      <c r="F135" s="92"/>
      <c r="G135" s="55"/>
    </row>
    <row r="136" spans="1:7" ht="15" thickBot="1">
      <c r="A136" s="100"/>
      <c r="B136" s="92"/>
      <c r="C136" s="55"/>
      <c r="D136" s="55"/>
      <c r="E136" s="92"/>
      <c r="F136" s="92"/>
      <c r="G136" s="55"/>
    </row>
    <row r="137" spans="1:7" ht="15" thickBot="1">
      <c r="A137" s="100"/>
      <c r="B137" s="92"/>
      <c r="C137" s="55"/>
      <c r="D137" s="55"/>
      <c r="E137" s="92"/>
      <c r="F137" s="92"/>
      <c r="G137" s="55"/>
    </row>
    <row r="138" spans="1:7" ht="15" thickBot="1">
      <c r="A138" s="100"/>
      <c r="B138" s="92"/>
      <c r="C138" s="55"/>
      <c r="D138" s="55"/>
      <c r="E138" s="92"/>
      <c r="F138" s="92"/>
      <c r="G138" s="55"/>
    </row>
    <row r="139" spans="1:7" ht="15" thickBot="1">
      <c r="A139" s="100"/>
      <c r="B139" s="92"/>
      <c r="C139" s="55"/>
      <c r="D139" s="55"/>
      <c r="E139" s="92"/>
      <c r="F139" s="92"/>
      <c r="G139" s="55"/>
    </row>
    <row r="140" spans="1:7" ht="15" thickBot="1">
      <c r="A140" s="100"/>
      <c r="B140" s="92"/>
      <c r="C140" s="55"/>
      <c r="D140" s="55"/>
      <c r="E140" s="92"/>
      <c r="F140" s="92"/>
      <c r="G140" s="55"/>
    </row>
    <row r="141" spans="1:7" ht="15" thickBot="1">
      <c r="A141" s="100"/>
      <c r="B141" s="92"/>
      <c r="C141" s="55"/>
      <c r="D141" s="55"/>
      <c r="E141" s="92"/>
      <c r="F141" s="92"/>
      <c r="G141" s="55"/>
    </row>
    <row r="142" spans="1:7" ht="15" thickBot="1">
      <c r="A142" s="100"/>
      <c r="B142" s="92"/>
      <c r="C142" s="55"/>
      <c r="D142" s="55"/>
      <c r="E142" s="92"/>
      <c r="F142" s="92"/>
      <c r="G142" s="55"/>
    </row>
    <row r="143" spans="1:7" ht="15" thickBot="1">
      <c r="A143" s="100"/>
      <c r="B143" s="92"/>
      <c r="C143" s="55"/>
      <c r="D143" s="55"/>
      <c r="E143" s="92"/>
      <c r="F143" s="92"/>
      <c r="G143" s="55"/>
    </row>
    <row r="144" spans="1:7" ht="15" thickBot="1">
      <c r="A144" s="100"/>
      <c r="B144" s="92"/>
      <c r="C144" s="55"/>
      <c r="D144" s="55"/>
      <c r="E144" s="92"/>
      <c r="F144" s="92"/>
      <c r="G144" s="55"/>
    </row>
    <row r="145" spans="1:7" ht="15" thickBot="1">
      <c r="A145" s="100"/>
      <c r="B145" s="92"/>
      <c r="C145" s="55"/>
      <c r="D145" s="55"/>
      <c r="E145" s="92"/>
      <c r="F145" s="92"/>
      <c r="G145" s="55"/>
    </row>
    <row r="146" spans="1:7" ht="15" thickBot="1">
      <c r="A146" s="100"/>
      <c r="B146" s="92"/>
      <c r="C146" s="55"/>
      <c r="D146" s="55"/>
      <c r="E146" s="92"/>
      <c r="F146" s="92"/>
      <c r="G146" s="55"/>
    </row>
    <row r="147" spans="1:7" ht="15" thickBot="1">
      <c r="A147" s="100"/>
      <c r="B147" s="92"/>
      <c r="C147" s="55"/>
      <c r="D147" s="55"/>
      <c r="E147" s="92"/>
      <c r="F147" s="92"/>
      <c r="G147" s="55"/>
    </row>
    <row r="148" spans="1:7" ht="15" thickBot="1">
      <c r="A148" s="100"/>
      <c r="B148" s="92"/>
      <c r="C148" s="55"/>
      <c r="D148" s="55"/>
      <c r="E148" s="92"/>
      <c r="F148" s="92"/>
      <c r="G148" s="55"/>
    </row>
    <row r="149" spans="1:7" ht="15" thickBot="1">
      <c r="A149" s="100"/>
      <c r="B149" s="92"/>
      <c r="C149" s="55"/>
      <c r="D149" s="55"/>
      <c r="E149" s="92"/>
      <c r="F149" s="92"/>
      <c r="G149" s="55"/>
    </row>
    <row r="150" spans="1:7" ht="15" thickBot="1">
      <c r="A150" s="100"/>
      <c r="B150" s="92"/>
      <c r="C150" s="55"/>
      <c r="D150" s="55"/>
      <c r="E150" s="92"/>
      <c r="F150" s="92"/>
      <c r="G150" s="55"/>
    </row>
    <row r="151" spans="1:7" ht="15" thickBot="1">
      <c r="A151" s="100"/>
      <c r="B151" s="92"/>
      <c r="C151" s="55"/>
      <c r="D151" s="55"/>
      <c r="E151" s="92"/>
      <c r="F151" s="92"/>
      <c r="G151" s="55"/>
    </row>
    <row r="152" spans="1:7" ht="15" thickBot="1">
      <c r="A152" s="100"/>
      <c r="B152" s="92"/>
      <c r="C152" s="55"/>
      <c r="D152" s="55"/>
      <c r="E152" s="92"/>
      <c r="F152" s="92"/>
      <c r="G152" s="55"/>
    </row>
    <row r="153" spans="1:7" ht="15" thickBot="1">
      <c r="A153" s="100"/>
      <c r="B153" s="92"/>
      <c r="C153" s="55"/>
      <c r="D153" s="55"/>
      <c r="E153" s="92"/>
      <c r="F153" s="92"/>
      <c r="G153" s="55"/>
    </row>
    <row r="154" spans="1:7" ht="15" thickBot="1">
      <c r="A154" s="100"/>
      <c r="B154" s="92"/>
      <c r="C154" s="55"/>
      <c r="D154" s="55"/>
      <c r="E154" s="92"/>
      <c r="F154" s="92"/>
      <c r="G154" s="55"/>
    </row>
    <row r="155" spans="1:7" ht="15" thickBot="1">
      <c r="A155" s="100"/>
      <c r="B155" s="92"/>
      <c r="C155" s="55"/>
      <c r="D155" s="55"/>
      <c r="E155" s="92"/>
      <c r="F155" s="92"/>
      <c r="G155" s="55"/>
    </row>
    <row r="156" spans="1:7" ht="15" thickBot="1">
      <c r="A156" s="100"/>
      <c r="B156" s="92"/>
      <c r="C156" s="55"/>
      <c r="D156" s="55"/>
      <c r="E156" s="92"/>
      <c r="F156" s="92"/>
      <c r="G156" s="55"/>
    </row>
    <row r="157" spans="1:7" ht="15" thickBot="1">
      <c r="A157" s="100"/>
      <c r="B157" s="92"/>
      <c r="C157" s="55"/>
      <c r="D157" s="55"/>
      <c r="E157" s="92"/>
      <c r="F157" s="92"/>
      <c r="G157" s="55"/>
    </row>
    <row r="158" spans="1:7" ht="15" thickBot="1">
      <c r="A158" s="100"/>
      <c r="B158" s="92"/>
      <c r="C158" s="55"/>
      <c r="D158" s="55"/>
      <c r="E158" s="92"/>
      <c r="F158" s="92"/>
      <c r="G158" s="55"/>
    </row>
    <row r="159" spans="1:7" ht="15" thickBot="1">
      <c r="A159" s="100"/>
      <c r="B159" s="92"/>
      <c r="C159" s="55"/>
      <c r="D159" s="55"/>
      <c r="E159" s="92"/>
      <c r="F159" s="92"/>
      <c r="G159" s="55"/>
    </row>
    <row r="160" spans="1:7" ht="15" thickBot="1">
      <c r="A160" s="100"/>
      <c r="B160" s="92"/>
      <c r="C160" s="55"/>
      <c r="D160" s="55"/>
      <c r="E160" s="92"/>
      <c r="F160" s="92"/>
      <c r="G160" s="55"/>
    </row>
    <row r="161" spans="1:7" ht="15" thickBot="1">
      <c r="A161" s="100"/>
      <c r="B161" s="92"/>
      <c r="C161" s="55"/>
      <c r="D161" s="55"/>
      <c r="E161" s="92"/>
      <c r="F161" s="92"/>
      <c r="G161" s="55"/>
    </row>
    <row r="162" spans="1:7" ht="15" thickBot="1">
      <c r="A162" s="100"/>
      <c r="B162" s="92"/>
      <c r="C162" s="55"/>
      <c r="D162" s="55"/>
      <c r="E162" s="92"/>
      <c r="F162" s="92"/>
      <c r="G162" s="55"/>
    </row>
    <row r="163" spans="1:7" ht="15" thickBot="1">
      <c r="A163" s="100"/>
      <c r="B163" s="92"/>
      <c r="C163" s="55"/>
      <c r="D163" s="55"/>
      <c r="E163" s="92"/>
      <c r="F163" s="92"/>
      <c r="G163" s="55"/>
    </row>
    <row r="164" spans="1:7" ht="15" thickBot="1">
      <c r="A164" s="100"/>
      <c r="B164" s="92"/>
      <c r="C164" s="55"/>
      <c r="D164" s="55"/>
      <c r="E164" s="92"/>
      <c r="F164" s="92"/>
      <c r="G164" s="55"/>
    </row>
    <row r="165" spans="1:7">
      <c r="A165" s="68"/>
    </row>
    <row r="166" spans="1:7">
      <c r="A166" s="68"/>
    </row>
    <row r="167" spans="1:7">
      <c r="A167" s="68"/>
    </row>
    <row r="168" spans="1:7">
      <c r="A168" s="68"/>
    </row>
    <row r="169" spans="1:7">
      <c r="A169" s="68"/>
    </row>
    <row r="170" spans="1:7">
      <c r="A170" s="68"/>
    </row>
    <row r="171" spans="1:7">
      <c r="A171" s="68"/>
    </row>
    <row r="172" spans="1:7">
      <c r="A172" s="68"/>
    </row>
    <row r="173" spans="1:7">
      <c r="A173" s="68"/>
    </row>
    <row r="174" spans="1:7">
      <c r="A174" s="68"/>
    </row>
    <row r="175" spans="1:7">
      <c r="A175" s="68"/>
    </row>
    <row r="176" spans="1:7">
      <c r="A176" s="68"/>
    </row>
    <row r="177" spans="1:1">
      <c r="A177" s="68"/>
    </row>
    <row r="178" spans="1:1">
      <c r="A178" s="68"/>
    </row>
    <row r="179" spans="1:1">
      <c r="A179" s="68"/>
    </row>
    <row r="180" spans="1:1">
      <c r="A180" s="68"/>
    </row>
    <row r="181" spans="1:1">
      <c r="A181" s="68"/>
    </row>
    <row r="182" spans="1:1">
      <c r="A182" s="68"/>
    </row>
    <row r="183" spans="1:1">
      <c r="A183" s="68"/>
    </row>
    <row r="184" spans="1:1">
      <c r="A184" s="68"/>
    </row>
    <row r="185" spans="1:1">
      <c r="A185" s="68"/>
    </row>
    <row r="186" spans="1:1">
      <c r="A186" s="68"/>
    </row>
    <row r="187" spans="1:1">
      <c r="A187" s="68"/>
    </row>
    <row r="188" spans="1:1">
      <c r="A188" s="68"/>
    </row>
    <row r="189" spans="1:1">
      <c r="A189" s="68"/>
    </row>
    <row r="190" spans="1:1">
      <c r="A190" s="68"/>
    </row>
    <row r="191" spans="1:1">
      <c r="A191" s="68"/>
    </row>
    <row r="192" spans="1:1">
      <c r="A192" s="68"/>
    </row>
    <row r="193" spans="1:1">
      <c r="A193" s="68"/>
    </row>
    <row r="194" spans="1:1">
      <c r="A194" s="68"/>
    </row>
    <row r="195" spans="1:1">
      <c r="A195" s="68"/>
    </row>
    <row r="196" spans="1:1">
      <c r="A196" s="68"/>
    </row>
    <row r="197" spans="1:1">
      <c r="A197" s="68"/>
    </row>
    <row r="198" spans="1:1">
      <c r="A198" s="68"/>
    </row>
    <row r="199" spans="1:1">
      <c r="A199" s="68"/>
    </row>
    <row r="200" spans="1:1">
      <c r="A200" s="68"/>
    </row>
    <row r="201" spans="1:1">
      <c r="A201" s="68"/>
    </row>
    <row r="202" spans="1:1">
      <c r="A202" s="68"/>
    </row>
    <row r="203" spans="1:1">
      <c r="A203" s="68"/>
    </row>
    <row r="204" spans="1:1">
      <c r="A204" s="68"/>
    </row>
    <row r="205" spans="1:1">
      <c r="A205" s="68"/>
    </row>
    <row r="206" spans="1:1">
      <c r="A206" s="68"/>
    </row>
    <row r="207" spans="1:1">
      <c r="A207" s="68"/>
    </row>
    <row r="208" spans="1:1">
      <c r="A208" s="68"/>
    </row>
    <row r="209" spans="1:1">
      <c r="A209" s="68"/>
    </row>
    <row r="210" spans="1:1">
      <c r="A210" s="68"/>
    </row>
    <row r="211" spans="1:1">
      <c r="A211" s="68"/>
    </row>
    <row r="212" spans="1:1">
      <c r="A212" s="68"/>
    </row>
    <row r="213" spans="1:1">
      <c r="A213" s="68"/>
    </row>
    <row r="214" spans="1:1">
      <c r="A214" s="68"/>
    </row>
    <row r="215" spans="1:1">
      <c r="A215" s="68"/>
    </row>
    <row r="216" spans="1:1">
      <c r="A216" s="68"/>
    </row>
    <row r="217" spans="1:1">
      <c r="A217" s="68"/>
    </row>
    <row r="218" spans="1:1">
      <c r="A218" s="68"/>
    </row>
    <row r="219" spans="1:1">
      <c r="A219" s="68"/>
    </row>
    <row r="220" spans="1:1">
      <c r="A220" s="68"/>
    </row>
    <row r="221" spans="1:1">
      <c r="A221" s="68"/>
    </row>
    <row r="222" spans="1:1">
      <c r="A222" s="68"/>
    </row>
    <row r="223" spans="1:1">
      <c r="A223" s="68"/>
    </row>
    <row r="224" spans="1:1">
      <c r="A224" s="68"/>
    </row>
    <row r="225" spans="1:1">
      <c r="A225" s="68"/>
    </row>
    <row r="226" spans="1:1">
      <c r="A226" s="68"/>
    </row>
    <row r="227" spans="1:1">
      <c r="A227" s="68"/>
    </row>
    <row r="228" spans="1:1">
      <c r="A228" s="68"/>
    </row>
    <row r="229" spans="1:1">
      <c r="A229" s="68"/>
    </row>
    <row r="230" spans="1:1">
      <c r="A230" s="68"/>
    </row>
    <row r="231" spans="1:1">
      <c r="A231" s="68"/>
    </row>
    <row r="232" spans="1:1">
      <c r="A232" s="68"/>
    </row>
    <row r="233" spans="1:1">
      <c r="A233" s="68"/>
    </row>
    <row r="234" spans="1:1">
      <c r="A234" s="68"/>
    </row>
    <row r="235" spans="1:1">
      <c r="A235" s="68"/>
    </row>
    <row r="236" spans="1:1">
      <c r="A236" s="68"/>
    </row>
    <row r="237" spans="1:1">
      <c r="A237" s="68"/>
    </row>
    <row r="238" spans="1:1">
      <c r="A238" s="68"/>
    </row>
    <row r="239" spans="1:1">
      <c r="A239" s="68"/>
    </row>
    <row r="240" spans="1:1">
      <c r="A240" s="68"/>
    </row>
    <row r="241" spans="1:1">
      <c r="A241" s="68"/>
    </row>
    <row r="242" spans="1:1">
      <c r="A242" s="68"/>
    </row>
    <row r="243" spans="1:1">
      <c r="A243" s="68"/>
    </row>
    <row r="244" spans="1:1">
      <c r="A244" s="68"/>
    </row>
    <row r="245" spans="1:1">
      <c r="A245" s="68"/>
    </row>
    <row r="246" spans="1:1">
      <c r="A246" s="68"/>
    </row>
    <row r="247" spans="1:1">
      <c r="A247" s="68"/>
    </row>
    <row r="248" spans="1:1">
      <c r="A248" s="68"/>
    </row>
    <row r="249" spans="1:1">
      <c r="A249" s="68"/>
    </row>
    <row r="250" spans="1:1">
      <c r="A250" s="68"/>
    </row>
    <row r="251" spans="1:1">
      <c r="A251" s="68"/>
    </row>
    <row r="252" spans="1:1">
      <c r="A252" s="68"/>
    </row>
    <row r="253" spans="1:1">
      <c r="A253" s="68"/>
    </row>
    <row r="254" spans="1:1">
      <c r="A254" s="68"/>
    </row>
    <row r="255" spans="1:1">
      <c r="A255" s="68"/>
    </row>
    <row r="256" spans="1:1">
      <c r="A256" s="68"/>
    </row>
    <row r="257" spans="1:1">
      <c r="A257" s="68"/>
    </row>
    <row r="258" spans="1:1">
      <c r="A258" s="68"/>
    </row>
    <row r="259" spans="1:1">
      <c r="A259" s="68"/>
    </row>
    <row r="260" spans="1:1">
      <c r="A260" s="68"/>
    </row>
    <row r="261" spans="1:1">
      <c r="A261" s="68"/>
    </row>
    <row r="262" spans="1:1">
      <c r="A262" s="68"/>
    </row>
    <row r="263" spans="1:1">
      <c r="A263" s="68"/>
    </row>
    <row r="264" spans="1:1">
      <c r="A264" s="68"/>
    </row>
    <row r="265" spans="1:1">
      <c r="A265" s="68"/>
    </row>
    <row r="266" spans="1:1">
      <c r="A266" s="68"/>
    </row>
    <row r="267" spans="1:1">
      <c r="A267" s="68"/>
    </row>
    <row r="268" spans="1:1">
      <c r="A268" s="68"/>
    </row>
    <row r="269" spans="1:1">
      <c r="A269" s="68"/>
    </row>
    <row r="270" spans="1:1">
      <c r="A270" s="68"/>
    </row>
  </sheetData>
  <mergeCells count="21">
    <mergeCell ref="A16:G16"/>
    <mergeCell ref="A17:G17"/>
    <mergeCell ref="A18:G18"/>
    <mergeCell ref="C21:F21"/>
    <mergeCell ref="A7:B7"/>
    <mergeCell ref="C7:G7"/>
    <mergeCell ref="A8:B8"/>
    <mergeCell ref="C8:G8"/>
    <mergeCell ref="A10:C14"/>
    <mergeCell ref="D10:D14"/>
    <mergeCell ref="E10:G10"/>
    <mergeCell ref="E11:G11"/>
    <mergeCell ref="E12:G12"/>
    <mergeCell ref="E13:G13"/>
    <mergeCell ref="E14:G14"/>
    <mergeCell ref="A1:G1"/>
    <mergeCell ref="A3:G3"/>
    <mergeCell ref="A5:B5"/>
    <mergeCell ref="C5:G5"/>
    <mergeCell ref="A6:B6"/>
    <mergeCell ref="C6:G6"/>
  </mergeCells>
  <pageMargins left="0.70866141732283472" right="0.70866141732283472" top="0.74803149606299213" bottom="0.74803149606299213" header="0.31496062992125984" footer="0.31496062992125984"/>
  <pageSetup paperSize="9" scale="34" fitToHeight="0" orientation="portrait" horizontalDpi="4294967293" r:id="rId2"/>
  <headerFooter>
    <oddHeader>&amp;C&amp;8&amp;K000000version 25/03/2025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Parametres!$F$26:$F$29</xm:f>
          </x14:formula1>
          <xm:sqref>D23:D164</xm:sqref>
        </x14:dataValidation>
        <x14:dataValidation type="list" allowBlank="1" showInputMessage="1" showErrorMessage="1">
          <x14:formula1>
            <xm:f>Parametres!$A$3:$A$22</xm:f>
          </x14:formula1>
          <xm:sqref>C23:C164</xm:sqref>
        </x14:dataValidation>
        <x14:dataValidation type="list" allowBlank="1" showInputMessage="1" showErrorMessage="1">
          <x14:formula1>
            <xm:f>Parametres!$C$3:$C$4</xm:f>
          </x14:formula1>
          <xm:sqref>G23:G164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0"/>
  <sheetViews>
    <sheetView view="pageLayout" zoomScaleNormal="100" workbookViewId="0">
      <selection activeCell="B23" sqref="B23"/>
    </sheetView>
  </sheetViews>
  <sheetFormatPr baseColWidth="10" defaultRowHeight="14.5"/>
  <cols>
    <col min="1" max="1" width="12.7265625" customWidth="1"/>
    <col min="2" max="2" width="14.7265625" customWidth="1"/>
    <col min="3" max="3" width="28" customWidth="1"/>
    <col min="4" max="4" width="20.453125" customWidth="1"/>
    <col min="5" max="5" width="29.81640625" customWidth="1"/>
    <col min="6" max="6" width="20.81640625" customWidth="1"/>
    <col min="7" max="7" width="12.1796875" customWidth="1"/>
    <col min="9" max="9" width="21.81640625" customWidth="1"/>
    <col min="12" max="12" width="33" customWidth="1"/>
    <col min="13" max="13" width="40.54296875" customWidth="1"/>
  </cols>
  <sheetData>
    <row r="1" spans="1:13" ht="19.899999999999999" customHeight="1" thickBot="1">
      <c r="A1" s="152" t="s">
        <v>96</v>
      </c>
      <c r="B1" s="153"/>
      <c r="C1" s="153"/>
      <c r="D1" s="153"/>
      <c r="E1" s="153"/>
      <c r="F1" s="153"/>
      <c r="G1" s="154"/>
      <c r="I1" s="54" t="s">
        <v>1</v>
      </c>
      <c r="J1" s="53"/>
    </row>
    <row r="2" spans="1:13" ht="83.5" customHeight="1" thickBot="1">
      <c r="A2" s="59"/>
      <c r="B2" s="59"/>
      <c r="C2" s="59"/>
      <c r="D2" s="59"/>
      <c r="E2" s="59"/>
      <c r="F2" s="59"/>
      <c r="G2" s="59"/>
      <c r="I2" s="93" t="s">
        <v>3</v>
      </c>
      <c r="J2" s="53"/>
      <c r="L2" s="103" t="s">
        <v>238</v>
      </c>
    </row>
    <row r="3" spans="1:13" ht="93.5" customHeight="1" thickBot="1">
      <c r="A3" s="155" t="s">
        <v>236</v>
      </c>
      <c r="B3" s="156"/>
      <c r="C3" s="156"/>
      <c r="D3" s="156"/>
      <c r="E3" s="156"/>
      <c r="F3" s="156"/>
      <c r="G3" s="157"/>
      <c r="I3" s="55" t="s">
        <v>4</v>
      </c>
      <c r="J3" s="53"/>
      <c r="L3" s="69" t="s">
        <v>113</v>
      </c>
      <c r="M3" t="s">
        <v>116</v>
      </c>
    </row>
    <row r="4" spans="1:13" ht="24.5" customHeight="1" thickBot="1">
      <c r="A4" s="59"/>
      <c r="B4" s="59"/>
      <c r="C4" s="59"/>
      <c r="D4" s="59"/>
      <c r="E4" s="59"/>
      <c r="F4" s="59"/>
      <c r="G4" s="59"/>
      <c r="I4" s="90" t="s">
        <v>221</v>
      </c>
      <c r="L4" s="70" t="s">
        <v>115</v>
      </c>
      <c r="M4" s="71"/>
    </row>
    <row r="5" spans="1:13" ht="18" thickBot="1">
      <c r="A5" s="104" t="s">
        <v>88</v>
      </c>
      <c r="B5" s="105"/>
      <c r="C5" s="158">
        <f>Accueil!C2</f>
        <v>0</v>
      </c>
      <c r="D5" s="159"/>
      <c r="E5" s="159"/>
      <c r="F5" s="159"/>
      <c r="G5" s="160"/>
      <c r="L5" s="70" t="s">
        <v>126</v>
      </c>
      <c r="M5" s="71">
        <v>12</v>
      </c>
    </row>
    <row r="6" spans="1:13" ht="18" thickBot="1">
      <c r="A6" s="104" t="s">
        <v>2</v>
      </c>
      <c r="B6" s="105"/>
      <c r="C6" s="158">
        <f>Accueil!C3</f>
        <v>0</v>
      </c>
      <c r="D6" s="159"/>
      <c r="E6" s="159"/>
      <c r="F6" s="159"/>
      <c r="G6" s="160"/>
      <c r="L6" s="70" t="s">
        <v>114</v>
      </c>
      <c r="M6" s="71">
        <v>12</v>
      </c>
    </row>
    <row r="7" spans="1:13" ht="18" thickBot="1">
      <c r="A7" s="104" t="s">
        <v>89</v>
      </c>
      <c r="B7" s="105"/>
      <c r="C7" s="158">
        <f>Accueil!C4</f>
        <v>0</v>
      </c>
      <c r="D7" s="159"/>
      <c r="E7" s="159"/>
      <c r="F7" s="159"/>
      <c r="G7" s="160"/>
    </row>
    <row r="8" spans="1:13" ht="26.5" customHeight="1" thickBot="1">
      <c r="A8" s="104" t="s">
        <v>97</v>
      </c>
      <c r="B8" s="105"/>
      <c r="C8" s="106"/>
      <c r="D8" s="107"/>
      <c r="E8" s="107"/>
      <c r="F8" s="107"/>
      <c r="G8" s="108"/>
    </row>
    <row r="9" spans="1:13" ht="15" thickBot="1">
      <c r="A9" s="53"/>
      <c r="B9" s="53"/>
      <c r="C9" s="53"/>
      <c r="D9" s="53"/>
      <c r="E9" s="57"/>
      <c r="F9" s="57"/>
      <c r="G9" s="57"/>
    </row>
    <row r="10" spans="1:13">
      <c r="A10" s="168" t="s">
        <v>98</v>
      </c>
      <c r="B10" s="169"/>
      <c r="C10" s="170"/>
      <c r="D10" s="177"/>
      <c r="E10" s="178" t="s">
        <v>99</v>
      </c>
      <c r="F10" s="179"/>
      <c r="G10" s="180"/>
    </row>
    <row r="11" spans="1:13">
      <c r="A11" s="171"/>
      <c r="B11" s="172"/>
      <c r="C11" s="173"/>
      <c r="D11" s="177"/>
      <c r="E11" s="181"/>
      <c r="F11" s="182"/>
      <c r="G11" s="183"/>
    </row>
    <row r="12" spans="1:13">
      <c r="A12" s="171"/>
      <c r="B12" s="172"/>
      <c r="C12" s="173"/>
      <c r="D12" s="177"/>
      <c r="E12" s="184" t="s">
        <v>100</v>
      </c>
      <c r="F12" s="185"/>
      <c r="G12" s="186"/>
    </row>
    <row r="13" spans="1:13">
      <c r="A13" s="171"/>
      <c r="B13" s="172"/>
      <c r="C13" s="173"/>
      <c r="D13" s="177"/>
      <c r="E13" s="181"/>
      <c r="F13" s="182"/>
      <c r="G13" s="183"/>
    </row>
    <row r="14" spans="1:13" ht="15" thickBot="1">
      <c r="A14" s="174"/>
      <c r="B14" s="175"/>
      <c r="C14" s="176"/>
      <c r="D14" s="177"/>
      <c r="E14" s="161" t="s">
        <v>101</v>
      </c>
      <c r="F14" s="162"/>
      <c r="G14" s="163"/>
    </row>
    <row r="15" spans="1:13">
      <c r="A15" s="53"/>
      <c r="B15" s="53"/>
      <c r="C15" s="53"/>
      <c r="D15" s="53"/>
      <c r="E15" s="57"/>
      <c r="F15" s="57"/>
      <c r="G15" s="57"/>
    </row>
    <row r="16" spans="1:13" ht="26.5" customHeight="1">
      <c r="A16" s="164" t="s">
        <v>102</v>
      </c>
      <c r="B16" s="165"/>
      <c r="C16" s="165"/>
      <c r="D16" s="165"/>
      <c r="E16" s="165"/>
      <c r="F16" s="165"/>
      <c r="G16" s="165"/>
    </row>
    <row r="17" spans="1:7" ht="26.5" customHeight="1">
      <c r="A17" s="166" t="s">
        <v>103</v>
      </c>
      <c r="B17" s="166"/>
      <c r="C17" s="166"/>
      <c r="D17" s="166"/>
      <c r="E17" s="166"/>
      <c r="F17" s="166"/>
      <c r="G17" s="166"/>
    </row>
    <row r="18" spans="1:7" ht="15" customHeight="1">
      <c r="A18" s="187" t="s">
        <v>230</v>
      </c>
      <c r="B18" s="187"/>
      <c r="C18" s="187"/>
      <c r="D18" s="187"/>
      <c r="E18" s="187"/>
      <c r="F18" s="187"/>
      <c r="G18" s="187"/>
    </row>
    <row r="19" spans="1:7">
      <c r="A19" s="61" t="s">
        <v>104</v>
      </c>
      <c r="B19" s="62"/>
      <c r="C19" s="62"/>
      <c r="D19" s="62"/>
      <c r="E19" s="62"/>
      <c r="F19" s="63"/>
      <c r="G19" s="63"/>
    </row>
    <row r="20" spans="1:7">
      <c r="A20" s="66">
        <f>MIN(A23:A1640)</f>
        <v>0</v>
      </c>
      <c r="B20" s="61" t="s">
        <v>105</v>
      </c>
      <c r="C20" s="63"/>
      <c r="D20" s="63"/>
      <c r="E20" s="62"/>
      <c r="F20" s="63"/>
      <c r="G20" s="64" t="s">
        <v>106</v>
      </c>
    </row>
    <row r="21" spans="1:7" ht="16" thickBot="1">
      <c r="A21" s="66">
        <f>MAX(A23:A2000)</f>
        <v>0</v>
      </c>
      <c r="B21" s="61">
        <f>SUM(B23:B2300)</f>
        <v>0</v>
      </c>
      <c r="C21" s="167"/>
      <c r="D21" s="167"/>
      <c r="E21" s="167"/>
      <c r="F21" s="167"/>
      <c r="G21" s="64">
        <f>COUNTIF(G23:G280,"Oui")</f>
        <v>0</v>
      </c>
    </row>
    <row r="22" spans="1:7" ht="72.75" customHeight="1" thickBot="1">
      <c r="A22" s="67" t="s">
        <v>107</v>
      </c>
      <c r="B22" s="65" t="s">
        <v>110</v>
      </c>
      <c r="C22" s="65" t="s">
        <v>111</v>
      </c>
      <c r="D22" s="65" t="s">
        <v>194</v>
      </c>
      <c r="E22" s="65" t="s">
        <v>109</v>
      </c>
      <c r="F22" s="65" t="s">
        <v>214</v>
      </c>
      <c r="G22" s="65" t="s">
        <v>112</v>
      </c>
    </row>
    <row r="23" spans="1:7" ht="15" thickBot="1">
      <c r="A23" s="100"/>
      <c r="B23" s="92"/>
      <c r="C23" s="55"/>
      <c r="D23" s="55"/>
      <c r="E23" s="92"/>
      <c r="F23" s="92"/>
      <c r="G23" s="55"/>
    </row>
    <row r="24" spans="1:7" ht="15" thickBot="1">
      <c r="A24" s="100"/>
      <c r="B24" s="92"/>
      <c r="C24" s="55"/>
      <c r="D24" s="55"/>
      <c r="E24" s="92"/>
      <c r="F24" s="92"/>
      <c r="G24" s="55"/>
    </row>
    <row r="25" spans="1:7" ht="15" thickBot="1">
      <c r="A25" s="100"/>
      <c r="B25" s="92"/>
      <c r="C25" s="55"/>
      <c r="D25" s="55"/>
      <c r="E25" s="92"/>
      <c r="F25" s="92"/>
      <c r="G25" s="55"/>
    </row>
    <row r="26" spans="1:7" ht="15" thickBot="1">
      <c r="A26" s="100"/>
      <c r="B26" s="92"/>
      <c r="C26" s="55"/>
      <c r="D26" s="55"/>
      <c r="E26" s="92"/>
      <c r="F26" s="92"/>
      <c r="G26" s="55"/>
    </row>
    <row r="27" spans="1:7" ht="15" thickBot="1">
      <c r="A27" s="100"/>
      <c r="B27" s="92"/>
      <c r="C27" s="55"/>
      <c r="D27" s="55"/>
      <c r="E27" s="92"/>
      <c r="F27" s="92"/>
      <c r="G27" s="55"/>
    </row>
    <row r="28" spans="1:7" ht="15" thickBot="1">
      <c r="A28" s="100"/>
      <c r="B28" s="92"/>
      <c r="C28" s="55"/>
      <c r="D28" s="55"/>
      <c r="E28" s="92"/>
      <c r="F28" s="92"/>
      <c r="G28" s="55"/>
    </row>
    <row r="29" spans="1:7" ht="15" thickBot="1">
      <c r="A29" s="100"/>
      <c r="B29" s="92"/>
      <c r="C29" s="55"/>
      <c r="D29" s="55"/>
      <c r="E29" s="92"/>
      <c r="F29" s="92"/>
      <c r="G29" s="55"/>
    </row>
    <row r="30" spans="1:7" ht="15" thickBot="1">
      <c r="A30" s="100"/>
      <c r="B30" s="92"/>
      <c r="C30" s="55"/>
      <c r="D30" s="55"/>
      <c r="E30" s="92"/>
      <c r="F30" s="92"/>
      <c r="G30" s="55"/>
    </row>
    <row r="31" spans="1:7" ht="15" thickBot="1">
      <c r="A31" s="100"/>
      <c r="B31" s="92"/>
      <c r="C31" s="55"/>
      <c r="D31" s="55"/>
      <c r="E31" s="92"/>
      <c r="F31" s="92"/>
      <c r="G31" s="55"/>
    </row>
    <row r="32" spans="1:7" ht="15" thickBot="1">
      <c r="A32" s="100"/>
      <c r="B32" s="92"/>
      <c r="C32" s="55"/>
      <c r="D32" s="55"/>
      <c r="E32" s="92"/>
      <c r="F32" s="92"/>
      <c r="G32" s="55"/>
    </row>
    <row r="33" spans="1:7" ht="15" thickBot="1">
      <c r="A33" s="100"/>
      <c r="B33" s="92"/>
      <c r="C33" s="55"/>
      <c r="D33" s="55"/>
      <c r="E33" s="92"/>
      <c r="F33" s="92"/>
      <c r="G33" s="55"/>
    </row>
    <row r="34" spans="1:7" ht="15" thickBot="1">
      <c r="A34" s="100"/>
      <c r="B34" s="92"/>
      <c r="C34" s="55"/>
      <c r="D34" s="55"/>
      <c r="E34" s="92"/>
      <c r="F34" s="92"/>
      <c r="G34" s="55"/>
    </row>
    <row r="35" spans="1:7" ht="15" thickBot="1">
      <c r="A35" s="100"/>
      <c r="B35" s="92"/>
      <c r="C35" s="55"/>
      <c r="D35" s="55"/>
      <c r="E35" s="92"/>
      <c r="F35" s="92"/>
      <c r="G35" s="55"/>
    </row>
    <row r="36" spans="1:7" ht="15" thickBot="1">
      <c r="A36" s="100"/>
      <c r="B36" s="92"/>
      <c r="C36" s="55"/>
      <c r="D36" s="55"/>
      <c r="E36" s="92"/>
      <c r="F36" s="92"/>
      <c r="G36" s="55"/>
    </row>
    <row r="37" spans="1:7" ht="15" thickBot="1">
      <c r="A37" s="100"/>
      <c r="B37" s="92"/>
      <c r="C37" s="55"/>
      <c r="D37" s="55"/>
      <c r="E37" s="92"/>
      <c r="F37" s="92"/>
      <c r="G37" s="55"/>
    </row>
    <row r="38" spans="1:7" ht="15" thickBot="1">
      <c r="A38" s="100"/>
      <c r="B38" s="92"/>
      <c r="C38" s="55"/>
      <c r="D38" s="55"/>
      <c r="E38" s="92"/>
      <c r="F38" s="92"/>
      <c r="G38" s="55"/>
    </row>
    <row r="39" spans="1:7" ht="15" thickBot="1">
      <c r="A39" s="100"/>
      <c r="B39" s="92"/>
      <c r="C39" s="55"/>
      <c r="D39" s="55"/>
      <c r="E39" s="92"/>
      <c r="F39" s="92"/>
      <c r="G39" s="55"/>
    </row>
    <row r="40" spans="1:7" ht="15" thickBot="1">
      <c r="A40" s="100"/>
      <c r="B40" s="92"/>
      <c r="C40" s="55"/>
      <c r="D40" s="55"/>
      <c r="E40" s="92"/>
      <c r="F40" s="92"/>
      <c r="G40" s="55"/>
    </row>
    <row r="41" spans="1:7" ht="15" thickBot="1">
      <c r="A41" s="100"/>
      <c r="B41" s="92"/>
      <c r="C41" s="55"/>
      <c r="D41" s="55"/>
      <c r="E41" s="92"/>
      <c r="F41" s="92"/>
      <c r="G41" s="55"/>
    </row>
    <row r="42" spans="1:7" ht="15" thickBot="1">
      <c r="A42" s="100"/>
      <c r="B42" s="92"/>
      <c r="C42" s="55"/>
      <c r="D42" s="55"/>
      <c r="E42" s="92"/>
      <c r="F42" s="92"/>
      <c r="G42" s="55"/>
    </row>
    <row r="43" spans="1:7" ht="15" thickBot="1">
      <c r="A43" s="100"/>
      <c r="B43" s="92"/>
      <c r="C43" s="55"/>
      <c r="D43" s="55"/>
      <c r="E43" s="92"/>
      <c r="F43" s="92"/>
      <c r="G43" s="55"/>
    </row>
    <row r="44" spans="1:7" ht="15" thickBot="1">
      <c r="A44" s="100"/>
      <c r="B44" s="92"/>
      <c r="C44" s="55"/>
      <c r="D44" s="55"/>
      <c r="E44" s="92"/>
      <c r="F44" s="92"/>
      <c r="G44" s="55"/>
    </row>
    <row r="45" spans="1:7" ht="15" thickBot="1">
      <c r="A45" s="100"/>
      <c r="B45" s="92"/>
      <c r="C45" s="55"/>
      <c r="D45" s="55"/>
      <c r="E45" s="92"/>
      <c r="F45" s="92"/>
      <c r="G45" s="55"/>
    </row>
    <row r="46" spans="1:7" ht="15" thickBot="1">
      <c r="A46" s="100"/>
      <c r="B46" s="92"/>
      <c r="C46" s="55"/>
      <c r="D46" s="55"/>
      <c r="E46" s="92"/>
      <c r="F46" s="92"/>
      <c r="G46" s="55"/>
    </row>
    <row r="47" spans="1:7" ht="15" thickBot="1">
      <c r="A47" s="100"/>
      <c r="B47" s="92"/>
      <c r="C47" s="55"/>
      <c r="D47" s="55"/>
      <c r="E47" s="92"/>
      <c r="F47" s="92"/>
      <c r="G47" s="55"/>
    </row>
    <row r="48" spans="1:7" ht="15" thickBot="1">
      <c r="A48" s="100"/>
      <c r="B48" s="92"/>
      <c r="C48" s="55"/>
      <c r="D48" s="55"/>
      <c r="E48" s="92"/>
      <c r="F48" s="92"/>
      <c r="G48" s="55"/>
    </row>
    <row r="49" spans="1:7" ht="15" thickBot="1">
      <c r="A49" s="100"/>
      <c r="B49" s="92"/>
      <c r="C49" s="55"/>
      <c r="D49" s="55"/>
      <c r="E49" s="92"/>
      <c r="F49" s="92"/>
      <c r="G49" s="55"/>
    </row>
    <row r="50" spans="1:7" ht="15" thickBot="1">
      <c r="A50" s="100"/>
      <c r="B50" s="92"/>
      <c r="C50" s="55"/>
      <c r="D50" s="55"/>
      <c r="E50" s="92"/>
      <c r="F50" s="92"/>
      <c r="G50" s="55"/>
    </row>
    <row r="51" spans="1:7" ht="15" thickBot="1">
      <c r="A51" s="100"/>
      <c r="B51" s="92"/>
      <c r="C51" s="55"/>
      <c r="D51" s="55"/>
      <c r="E51" s="92"/>
      <c r="F51" s="92"/>
      <c r="G51" s="55"/>
    </row>
    <row r="52" spans="1:7" ht="15" thickBot="1">
      <c r="A52" s="100"/>
      <c r="B52" s="92"/>
      <c r="C52" s="55"/>
      <c r="D52" s="55"/>
      <c r="E52" s="92"/>
      <c r="F52" s="92"/>
      <c r="G52" s="55"/>
    </row>
    <row r="53" spans="1:7" ht="15" thickBot="1">
      <c r="A53" s="100"/>
      <c r="B53" s="92"/>
      <c r="C53" s="55"/>
      <c r="D53" s="55"/>
      <c r="E53" s="92"/>
      <c r="F53" s="92"/>
      <c r="G53" s="55"/>
    </row>
    <row r="54" spans="1:7" ht="15" thickBot="1">
      <c r="A54" s="100"/>
      <c r="B54" s="92"/>
      <c r="C54" s="55"/>
      <c r="D54" s="55"/>
      <c r="E54" s="92"/>
      <c r="F54" s="92"/>
      <c r="G54" s="55"/>
    </row>
    <row r="55" spans="1:7" ht="15" thickBot="1">
      <c r="A55" s="100"/>
      <c r="B55" s="92"/>
      <c r="C55" s="55"/>
      <c r="D55" s="55"/>
      <c r="E55" s="92"/>
      <c r="F55" s="92"/>
      <c r="G55" s="55"/>
    </row>
    <row r="56" spans="1:7" ht="15" thickBot="1">
      <c r="A56" s="100"/>
      <c r="B56" s="92"/>
      <c r="C56" s="55"/>
      <c r="D56" s="55"/>
      <c r="E56" s="92"/>
      <c r="F56" s="92"/>
      <c r="G56" s="55"/>
    </row>
    <row r="57" spans="1:7" ht="15" thickBot="1">
      <c r="A57" s="100"/>
      <c r="B57" s="92"/>
      <c r="C57" s="55"/>
      <c r="D57" s="55"/>
      <c r="E57" s="92"/>
      <c r="F57" s="92"/>
      <c r="G57" s="55"/>
    </row>
    <row r="58" spans="1:7" ht="15" thickBot="1">
      <c r="A58" s="100"/>
      <c r="B58" s="92"/>
      <c r="C58" s="55"/>
      <c r="D58" s="55"/>
      <c r="E58" s="92"/>
      <c r="F58" s="92"/>
      <c r="G58" s="55"/>
    </row>
    <row r="59" spans="1:7" ht="15" thickBot="1">
      <c r="A59" s="100"/>
      <c r="B59" s="92"/>
      <c r="C59" s="55"/>
      <c r="D59" s="55"/>
      <c r="E59" s="92"/>
      <c r="F59" s="92"/>
      <c r="G59" s="55"/>
    </row>
    <row r="60" spans="1:7" ht="15" thickBot="1">
      <c r="A60" s="100"/>
      <c r="B60" s="92"/>
      <c r="C60" s="55"/>
      <c r="D60" s="55"/>
      <c r="E60" s="92"/>
      <c r="F60" s="92"/>
      <c r="G60" s="55"/>
    </row>
    <row r="61" spans="1:7" ht="15" thickBot="1">
      <c r="A61" s="100"/>
      <c r="B61" s="92"/>
      <c r="C61" s="55"/>
      <c r="D61" s="55"/>
      <c r="E61" s="92"/>
      <c r="F61" s="92"/>
      <c r="G61" s="55"/>
    </row>
    <row r="62" spans="1:7" ht="15" thickBot="1">
      <c r="A62" s="100"/>
      <c r="B62" s="92"/>
      <c r="C62" s="55"/>
      <c r="D62" s="55"/>
      <c r="E62" s="92"/>
      <c r="F62" s="92"/>
      <c r="G62" s="55"/>
    </row>
    <row r="63" spans="1:7" ht="15" thickBot="1">
      <c r="A63" s="100"/>
      <c r="B63" s="92"/>
      <c r="C63" s="55"/>
      <c r="D63" s="55"/>
      <c r="E63" s="92"/>
      <c r="F63" s="92"/>
      <c r="G63" s="55"/>
    </row>
    <row r="64" spans="1:7" ht="15" thickBot="1">
      <c r="A64" s="100"/>
      <c r="B64" s="92"/>
      <c r="C64" s="55"/>
      <c r="D64" s="55"/>
      <c r="E64" s="92"/>
      <c r="F64" s="92"/>
      <c r="G64" s="55"/>
    </row>
    <row r="65" spans="1:7" ht="15" thickBot="1">
      <c r="A65" s="100"/>
      <c r="B65" s="92"/>
      <c r="C65" s="55"/>
      <c r="D65" s="55"/>
      <c r="E65" s="92"/>
      <c r="F65" s="92"/>
      <c r="G65" s="55"/>
    </row>
    <row r="66" spans="1:7" ht="15" thickBot="1">
      <c r="A66" s="100"/>
      <c r="B66" s="92"/>
      <c r="C66" s="55"/>
      <c r="D66" s="55"/>
      <c r="E66" s="92"/>
      <c r="F66" s="92"/>
      <c r="G66" s="55"/>
    </row>
    <row r="67" spans="1:7" ht="15" thickBot="1">
      <c r="A67" s="100"/>
      <c r="B67" s="92"/>
      <c r="C67" s="55"/>
      <c r="D67" s="55"/>
      <c r="E67" s="92"/>
      <c r="F67" s="92"/>
      <c r="G67" s="55"/>
    </row>
    <row r="68" spans="1:7" ht="15" thickBot="1">
      <c r="A68" s="100"/>
      <c r="B68" s="92"/>
      <c r="C68" s="55"/>
      <c r="D68" s="55"/>
      <c r="E68" s="92"/>
      <c r="F68" s="92"/>
      <c r="G68" s="55"/>
    </row>
    <row r="69" spans="1:7" ht="15" thickBot="1">
      <c r="A69" s="100"/>
      <c r="B69" s="92"/>
      <c r="C69" s="55"/>
      <c r="D69" s="55"/>
      <c r="E69" s="92"/>
      <c r="F69" s="92"/>
      <c r="G69" s="55"/>
    </row>
    <row r="70" spans="1:7" ht="15" thickBot="1">
      <c r="A70" s="100"/>
      <c r="B70" s="92"/>
      <c r="C70" s="55"/>
      <c r="D70" s="55"/>
      <c r="E70" s="92"/>
      <c r="F70" s="92"/>
      <c r="G70" s="55"/>
    </row>
    <row r="71" spans="1:7" ht="15" thickBot="1">
      <c r="A71" s="100"/>
      <c r="B71" s="92"/>
      <c r="C71" s="55"/>
      <c r="D71" s="55"/>
      <c r="E71" s="92"/>
      <c r="F71" s="92"/>
      <c r="G71" s="55"/>
    </row>
    <row r="72" spans="1:7" ht="15" thickBot="1">
      <c r="A72" s="100"/>
      <c r="B72" s="92"/>
      <c r="C72" s="55"/>
      <c r="D72" s="55"/>
      <c r="E72" s="92"/>
      <c r="F72" s="92"/>
      <c r="G72" s="55"/>
    </row>
    <row r="73" spans="1:7" ht="15" thickBot="1">
      <c r="A73" s="100"/>
      <c r="B73" s="92"/>
      <c r="C73" s="55"/>
      <c r="D73" s="55"/>
      <c r="E73" s="92"/>
      <c r="F73" s="92"/>
      <c r="G73" s="55"/>
    </row>
    <row r="74" spans="1:7" ht="15" thickBot="1">
      <c r="A74" s="100"/>
      <c r="B74" s="92"/>
      <c r="C74" s="55"/>
      <c r="D74" s="55"/>
      <c r="E74" s="92"/>
      <c r="F74" s="92"/>
      <c r="G74" s="55"/>
    </row>
    <row r="75" spans="1:7" ht="15" thickBot="1">
      <c r="A75" s="100"/>
      <c r="B75" s="92"/>
      <c r="C75" s="55"/>
      <c r="D75" s="55"/>
      <c r="E75" s="92"/>
      <c r="F75" s="92"/>
      <c r="G75" s="55"/>
    </row>
    <row r="76" spans="1:7" ht="15" thickBot="1">
      <c r="A76" s="100"/>
      <c r="B76" s="92"/>
      <c r="C76" s="55"/>
      <c r="D76" s="55"/>
      <c r="E76" s="92"/>
      <c r="F76" s="92"/>
      <c r="G76" s="55"/>
    </row>
    <row r="77" spans="1:7" ht="15" thickBot="1">
      <c r="A77" s="100"/>
      <c r="B77" s="92"/>
      <c r="C77" s="55"/>
      <c r="D77" s="55"/>
      <c r="E77" s="92"/>
      <c r="F77" s="92"/>
      <c r="G77" s="55"/>
    </row>
    <row r="78" spans="1:7" ht="15" thickBot="1">
      <c r="A78" s="100"/>
      <c r="B78" s="92"/>
      <c r="C78" s="55"/>
      <c r="D78" s="55"/>
      <c r="E78" s="92"/>
      <c r="F78" s="92"/>
      <c r="G78" s="55"/>
    </row>
    <row r="79" spans="1:7" ht="15" thickBot="1">
      <c r="A79" s="100"/>
      <c r="B79" s="92"/>
      <c r="C79" s="55"/>
      <c r="D79" s="55"/>
      <c r="E79" s="92"/>
      <c r="F79" s="92"/>
      <c r="G79" s="55"/>
    </row>
    <row r="80" spans="1:7" ht="15" thickBot="1">
      <c r="A80" s="100"/>
      <c r="B80" s="92"/>
      <c r="C80" s="55"/>
      <c r="D80" s="55"/>
      <c r="E80" s="92"/>
      <c r="F80" s="92"/>
      <c r="G80" s="55"/>
    </row>
    <row r="81" spans="1:7" ht="15" thickBot="1">
      <c r="A81" s="100"/>
      <c r="B81" s="92"/>
      <c r="C81" s="55"/>
      <c r="D81" s="55"/>
      <c r="E81" s="92"/>
      <c r="F81" s="92"/>
      <c r="G81" s="55"/>
    </row>
    <row r="82" spans="1:7" ht="15" thickBot="1">
      <c r="A82" s="100"/>
      <c r="B82" s="92"/>
      <c r="C82" s="55"/>
      <c r="D82" s="55"/>
      <c r="E82" s="92"/>
      <c r="F82" s="92"/>
      <c r="G82" s="55"/>
    </row>
    <row r="83" spans="1:7" ht="15" thickBot="1">
      <c r="A83" s="100"/>
      <c r="B83" s="92"/>
      <c r="C83" s="55"/>
      <c r="D83" s="55"/>
      <c r="E83" s="92"/>
      <c r="F83" s="92"/>
      <c r="G83" s="55"/>
    </row>
    <row r="84" spans="1:7" ht="15" thickBot="1">
      <c r="A84" s="100"/>
      <c r="B84" s="92"/>
      <c r="C84" s="55"/>
      <c r="D84" s="55"/>
      <c r="E84" s="92"/>
      <c r="F84" s="92"/>
      <c r="G84" s="55"/>
    </row>
    <row r="85" spans="1:7" ht="15" thickBot="1">
      <c r="A85" s="100"/>
      <c r="B85" s="92"/>
      <c r="C85" s="55"/>
      <c r="D85" s="55"/>
      <c r="E85" s="92"/>
      <c r="F85" s="92"/>
      <c r="G85" s="55"/>
    </row>
    <row r="86" spans="1:7" ht="15" thickBot="1">
      <c r="A86" s="100"/>
      <c r="B86" s="92"/>
      <c r="C86" s="55"/>
      <c r="D86" s="55"/>
      <c r="E86" s="92"/>
      <c r="F86" s="92"/>
      <c r="G86" s="55"/>
    </row>
    <row r="87" spans="1:7" ht="15" thickBot="1">
      <c r="A87" s="100"/>
      <c r="B87" s="92"/>
      <c r="C87" s="55"/>
      <c r="D87" s="55"/>
      <c r="E87" s="92"/>
      <c r="F87" s="92"/>
      <c r="G87" s="55"/>
    </row>
    <row r="88" spans="1:7" ht="15" thickBot="1">
      <c r="A88" s="100"/>
      <c r="B88" s="92"/>
      <c r="C88" s="55"/>
      <c r="D88" s="55"/>
      <c r="E88" s="92"/>
      <c r="F88" s="92"/>
      <c r="G88" s="55"/>
    </row>
    <row r="89" spans="1:7" ht="15" thickBot="1">
      <c r="A89" s="100"/>
      <c r="B89" s="92"/>
      <c r="C89" s="55"/>
      <c r="D89" s="55"/>
      <c r="E89" s="92"/>
      <c r="F89" s="92"/>
      <c r="G89" s="55"/>
    </row>
    <row r="90" spans="1:7" ht="15" thickBot="1">
      <c r="A90" s="100"/>
      <c r="B90" s="92"/>
      <c r="C90" s="55"/>
      <c r="D90" s="55"/>
      <c r="E90" s="92"/>
      <c r="F90" s="92"/>
      <c r="G90" s="55"/>
    </row>
    <row r="91" spans="1:7" ht="15" thickBot="1">
      <c r="A91" s="100"/>
      <c r="B91" s="92"/>
      <c r="C91" s="55"/>
      <c r="D91" s="55"/>
      <c r="E91" s="92"/>
      <c r="F91" s="92"/>
      <c r="G91" s="55"/>
    </row>
    <row r="92" spans="1:7" ht="15" thickBot="1">
      <c r="A92" s="100"/>
      <c r="B92" s="92"/>
      <c r="C92" s="55"/>
      <c r="D92" s="55"/>
      <c r="E92" s="92"/>
      <c r="F92" s="92"/>
      <c r="G92" s="55"/>
    </row>
    <row r="93" spans="1:7" ht="15" thickBot="1">
      <c r="A93" s="100"/>
      <c r="B93" s="92"/>
      <c r="C93" s="55"/>
      <c r="D93" s="55"/>
      <c r="E93" s="92"/>
      <c r="F93" s="92"/>
      <c r="G93" s="55"/>
    </row>
    <row r="94" spans="1:7" ht="15" thickBot="1">
      <c r="A94" s="100"/>
      <c r="B94" s="92"/>
      <c r="C94" s="55"/>
      <c r="D94" s="55"/>
      <c r="E94" s="92"/>
      <c r="F94" s="92"/>
      <c r="G94" s="55"/>
    </row>
    <row r="95" spans="1:7" ht="15" thickBot="1">
      <c r="A95" s="100"/>
      <c r="B95" s="92"/>
      <c r="C95" s="55"/>
      <c r="D95" s="55"/>
      <c r="E95" s="92"/>
      <c r="F95" s="92"/>
      <c r="G95" s="55"/>
    </row>
    <row r="96" spans="1:7" ht="15" thickBot="1">
      <c r="A96" s="100"/>
      <c r="B96" s="92"/>
      <c r="C96" s="55"/>
      <c r="D96" s="55"/>
      <c r="E96" s="92"/>
      <c r="F96" s="92"/>
      <c r="G96" s="55"/>
    </row>
    <row r="97" spans="1:7" ht="15" thickBot="1">
      <c r="A97" s="100"/>
      <c r="B97" s="92"/>
      <c r="C97" s="55"/>
      <c r="D97" s="55"/>
      <c r="E97" s="92"/>
      <c r="F97" s="92"/>
      <c r="G97" s="55"/>
    </row>
    <row r="98" spans="1:7" ht="15" thickBot="1">
      <c r="A98" s="100"/>
      <c r="B98" s="92"/>
      <c r="C98" s="55"/>
      <c r="D98" s="55"/>
      <c r="E98" s="92"/>
      <c r="F98" s="92"/>
      <c r="G98" s="55"/>
    </row>
    <row r="99" spans="1:7" ht="15" thickBot="1">
      <c r="A99" s="100"/>
      <c r="B99" s="92"/>
      <c r="C99" s="55"/>
      <c r="D99" s="55"/>
      <c r="E99" s="92"/>
      <c r="F99" s="92"/>
      <c r="G99" s="55"/>
    </row>
    <row r="100" spans="1:7" ht="15" thickBot="1">
      <c r="A100" s="100"/>
      <c r="B100" s="92"/>
      <c r="C100" s="55"/>
      <c r="D100" s="55"/>
      <c r="E100" s="92"/>
      <c r="F100" s="92"/>
      <c r="G100" s="55"/>
    </row>
    <row r="101" spans="1:7" ht="15" thickBot="1">
      <c r="A101" s="100"/>
      <c r="B101" s="92"/>
      <c r="C101" s="55"/>
      <c r="D101" s="55"/>
      <c r="E101" s="92"/>
      <c r="F101" s="92"/>
      <c r="G101" s="55"/>
    </row>
    <row r="102" spans="1:7" ht="15" thickBot="1">
      <c r="A102" s="100"/>
      <c r="B102" s="92"/>
      <c r="C102" s="55"/>
      <c r="D102" s="55"/>
      <c r="E102" s="92"/>
      <c r="F102" s="92"/>
      <c r="G102" s="55"/>
    </row>
    <row r="103" spans="1:7" ht="15" thickBot="1">
      <c r="A103" s="100"/>
      <c r="B103" s="92"/>
      <c r="C103" s="55"/>
      <c r="D103" s="55"/>
      <c r="E103" s="92"/>
      <c r="F103" s="92"/>
      <c r="G103" s="55"/>
    </row>
    <row r="104" spans="1:7" ht="15" thickBot="1">
      <c r="A104" s="100"/>
      <c r="B104" s="92"/>
      <c r="C104" s="55"/>
      <c r="D104" s="55"/>
      <c r="E104" s="92"/>
      <c r="F104" s="92"/>
      <c r="G104" s="55"/>
    </row>
    <row r="105" spans="1:7" ht="15" thickBot="1">
      <c r="A105" s="100"/>
      <c r="B105" s="92"/>
      <c r="C105" s="55"/>
      <c r="D105" s="55"/>
      <c r="E105" s="92"/>
      <c r="F105" s="92"/>
      <c r="G105" s="55"/>
    </row>
    <row r="106" spans="1:7" ht="15" thickBot="1">
      <c r="A106" s="100"/>
      <c r="B106" s="92"/>
      <c r="C106" s="55"/>
      <c r="D106" s="55"/>
      <c r="E106" s="92"/>
      <c r="F106" s="92"/>
      <c r="G106" s="55"/>
    </row>
    <row r="107" spans="1:7" ht="15" thickBot="1">
      <c r="A107" s="100"/>
      <c r="B107" s="92"/>
      <c r="C107" s="55"/>
      <c r="D107" s="55"/>
      <c r="E107" s="92"/>
      <c r="F107" s="92"/>
      <c r="G107" s="55"/>
    </row>
    <row r="108" spans="1:7" ht="15" thickBot="1">
      <c r="A108" s="100"/>
      <c r="B108" s="92"/>
      <c r="C108" s="55"/>
      <c r="D108" s="55"/>
      <c r="E108" s="92"/>
      <c r="F108" s="92"/>
      <c r="G108" s="55"/>
    </row>
    <row r="109" spans="1:7" ht="15" thickBot="1">
      <c r="A109" s="100"/>
      <c r="B109" s="92"/>
      <c r="C109" s="55"/>
      <c r="D109" s="55"/>
      <c r="E109" s="92"/>
      <c r="F109" s="92"/>
      <c r="G109" s="55"/>
    </row>
    <row r="110" spans="1:7" ht="15" thickBot="1">
      <c r="A110" s="100"/>
      <c r="B110" s="92"/>
      <c r="C110" s="55"/>
      <c r="D110" s="55"/>
      <c r="E110" s="92"/>
      <c r="F110" s="92"/>
      <c r="G110" s="55"/>
    </row>
    <row r="111" spans="1:7" ht="15" thickBot="1">
      <c r="A111" s="100"/>
      <c r="B111" s="92"/>
      <c r="C111" s="55"/>
      <c r="D111" s="55"/>
      <c r="E111" s="92"/>
      <c r="F111" s="92"/>
      <c r="G111" s="55"/>
    </row>
    <row r="112" spans="1:7" ht="15" thickBot="1">
      <c r="A112" s="100"/>
      <c r="B112" s="92"/>
      <c r="C112" s="55"/>
      <c r="D112" s="55"/>
      <c r="E112" s="92"/>
      <c r="F112" s="92"/>
      <c r="G112" s="55"/>
    </row>
    <row r="113" spans="1:7" ht="15" thickBot="1">
      <c r="A113" s="100"/>
      <c r="B113" s="92"/>
      <c r="C113" s="55"/>
      <c r="D113" s="55"/>
      <c r="E113" s="92"/>
      <c r="F113" s="92"/>
      <c r="G113" s="55"/>
    </row>
    <row r="114" spans="1:7" ht="15" thickBot="1">
      <c r="A114" s="100"/>
      <c r="B114" s="92"/>
      <c r="C114" s="55"/>
      <c r="D114" s="55"/>
      <c r="E114" s="92"/>
      <c r="F114" s="92"/>
      <c r="G114" s="55"/>
    </row>
    <row r="115" spans="1:7" ht="15" thickBot="1">
      <c r="A115" s="100"/>
      <c r="B115" s="92"/>
      <c r="C115" s="55"/>
      <c r="D115" s="55"/>
      <c r="E115" s="92"/>
      <c r="F115" s="92"/>
      <c r="G115" s="55"/>
    </row>
    <row r="116" spans="1:7" ht="15" thickBot="1">
      <c r="A116" s="100"/>
      <c r="B116" s="92"/>
      <c r="C116" s="55"/>
      <c r="D116" s="55"/>
      <c r="E116" s="92"/>
      <c r="F116" s="92"/>
      <c r="G116" s="55"/>
    </row>
    <row r="117" spans="1:7" ht="15" thickBot="1">
      <c r="A117" s="100"/>
      <c r="B117" s="92"/>
      <c r="C117" s="55"/>
      <c r="D117" s="55"/>
      <c r="E117" s="92"/>
      <c r="F117" s="92"/>
      <c r="G117" s="55"/>
    </row>
    <row r="118" spans="1:7" ht="15" thickBot="1">
      <c r="A118" s="100"/>
      <c r="B118" s="92"/>
      <c r="C118" s="55"/>
      <c r="D118" s="55"/>
      <c r="E118" s="92"/>
      <c r="F118" s="92"/>
      <c r="G118" s="55"/>
    </row>
    <row r="119" spans="1:7" ht="15" thickBot="1">
      <c r="A119" s="100"/>
      <c r="B119" s="92"/>
      <c r="C119" s="55"/>
      <c r="D119" s="55"/>
      <c r="E119" s="92"/>
      <c r="F119" s="92"/>
      <c r="G119" s="55"/>
    </row>
    <row r="120" spans="1:7" ht="15" thickBot="1">
      <c r="A120" s="100"/>
      <c r="B120" s="92"/>
      <c r="C120" s="55"/>
      <c r="D120" s="55"/>
      <c r="E120" s="92"/>
      <c r="F120" s="92"/>
      <c r="G120" s="55"/>
    </row>
    <row r="121" spans="1:7" ht="15" thickBot="1">
      <c r="A121" s="100"/>
      <c r="B121" s="92"/>
      <c r="C121" s="55"/>
      <c r="D121" s="55"/>
      <c r="E121" s="92"/>
      <c r="F121" s="92"/>
      <c r="G121" s="55"/>
    </row>
    <row r="122" spans="1:7" ht="15" thickBot="1">
      <c r="A122" s="100"/>
      <c r="B122" s="92"/>
      <c r="C122" s="55"/>
      <c r="D122" s="55"/>
      <c r="E122" s="92"/>
      <c r="F122" s="92"/>
      <c r="G122" s="55"/>
    </row>
    <row r="123" spans="1:7" ht="15" thickBot="1">
      <c r="A123" s="100"/>
      <c r="B123" s="92"/>
      <c r="C123" s="55"/>
      <c r="D123" s="55"/>
      <c r="E123" s="92"/>
      <c r="F123" s="92"/>
      <c r="G123" s="55"/>
    </row>
    <row r="124" spans="1:7" ht="15" thickBot="1">
      <c r="A124" s="100"/>
      <c r="B124" s="92"/>
      <c r="C124" s="55"/>
      <c r="D124" s="55"/>
      <c r="E124" s="92"/>
      <c r="F124" s="92"/>
      <c r="G124" s="55"/>
    </row>
    <row r="125" spans="1:7" ht="15" thickBot="1">
      <c r="A125" s="100"/>
      <c r="B125" s="92"/>
      <c r="C125" s="55"/>
      <c r="D125" s="55"/>
      <c r="E125" s="92"/>
      <c r="F125" s="92"/>
      <c r="G125" s="55"/>
    </row>
    <row r="126" spans="1:7" ht="15" thickBot="1">
      <c r="A126" s="100"/>
      <c r="B126" s="92"/>
      <c r="C126" s="55"/>
      <c r="D126" s="55"/>
      <c r="E126" s="92"/>
      <c r="F126" s="92"/>
      <c r="G126" s="55"/>
    </row>
    <row r="127" spans="1:7" ht="15" thickBot="1">
      <c r="A127" s="100"/>
      <c r="B127" s="92"/>
      <c r="C127" s="55"/>
      <c r="D127" s="55"/>
      <c r="E127" s="92"/>
      <c r="F127" s="92"/>
      <c r="G127" s="55"/>
    </row>
    <row r="128" spans="1:7" ht="15" thickBot="1">
      <c r="A128" s="100"/>
      <c r="B128" s="92"/>
      <c r="C128" s="55"/>
      <c r="D128" s="55"/>
      <c r="E128" s="92"/>
      <c r="F128" s="92"/>
      <c r="G128" s="55"/>
    </row>
    <row r="129" spans="1:7" ht="15" thickBot="1">
      <c r="A129" s="100"/>
      <c r="B129" s="92"/>
      <c r="C129" s="55"/>
      <c r="D129" s="55"/>
      <c r="E129" s="92"/>
      <c r="F129" s="92"/>
      <c r="G129" s="55"/>
    </row>
    <row r="130" spans="1:7" ht="15" thickBot="1">
      <c r="A130" s="100"/>
      <c r="B130" s="92"/>
      <c r="C130" s="55"/>
      <c r="D130" s="55"/>
      <c r="E130" s="92"/>
      <c r="F130" s="92"/>
      <c r="G130" s="55"/>
    </row>
    <row r="131" spans="1:7" ht="15" thickBot="1">
      <c r="A131" s="100"/>
      <c r="B131" s="92"/>
      <c r="C131" s="55"/>
      <c r="D131" s="55"/>
      <c r="E131" s="92"/>
      <c r="F131" s="92"/>
      <c r="G131" s="55"/>
    </row>
    <row r="132" spans="1:7" ht="15" thickBot="1">
      <c r="A132" s="100"/>
      <c r="B132" s="92"/>
      <c r="C132" s="55"/>
      <c r="D132" s="55"/>
      <c r="E132" s="92"/>
      <c r="F132" s="92"/>
      <c r="G132" s="55"/>
    </row>
    <row r="133" spans="1:7" ht="15" thickBot="1">
      <c r="A133" s="100"/>
      <c r="B133" s="92"/>
      <c r="C133" s="55"/>
      <c r="D133" s="55"/>
      <c r="E133" s="92"/>
      <c r="F133" s="92"/>
      <c r="G133" s="55"/>
    </row>
    <row r="134" spans="1:7" ht="15" thickBot="1">
      <c r="A134" s="100"/>
      <c r="B134" s="92"/>
      <c r="C134" s="55"/>
      <c r="D134" s="55"/>
      <c r="E134" s="92"/>
      <c r="F134" s="92"/>
      <c r="G134" s="55"/>
    </row>
    <row r="135" spans="1:7" ht="15" thickBot="1">
      <c r="A135" s="100"/>
      <c r="B135" s="92"/>
      <c r="C135" s="55"/>
      <c r="D135" s="55"/>
      <c r="E135" s="92"/>
      <c r="F135" s="92"/>
      <c r="G135" s="55"/>
    </row>
    <row r="136" spans="1:7" ht="15" thickBot="1">
      <c r="A136" s="100"/>
      <c r="B136" s="92"/>
      <c r="C136" s="55"/>
      <c r="D136" s="55"/>
      <c r="E136" s="92"/>
      <c r="F136" s="92"/>
      <c r="G136" s="55"/>
    </row>
    <row r="137" spans="1:7" ht="15" thickBot="1">
      <c r="A137" s="100"/>
      <c r="B137" s="92"/>
      <c r="C137" s="55"/>
      <c r="D137" s="55"/>
      <c r="E137" s="92"/>
      <c r="F137" s="92"/>
      <c r="G137" s="55"/>
    </row>
    <row r="138" spans="1:7" ht="15" thickBot="1">
      <c r="A138" s="100"/>
      <c r="B138" s="92"/>
      <c r="C138" s="55"/>
      <c r="D138" s="55"/>
      <c r="E138" s="92"/>
      <c r="F138" s="92"/>
      <c r="G138" s="55"/>
    </row>
    <row r="139" spans="1:7" ht="15" thickBot="1">
      <c r="A139" s="100"/>
      <c r="B139" s="92"/>
      <c r="C139" s="55"/>
      <c r="D139" s="55"/>
      <c r="E139" s="92"/>
      <c r="F139" s="92"/>
      <c r="G139" s="55"/>
    </row>
    <row r="140" spans="1:7" ht="15" thickBot="1">
      <c r="A140" s="100"/>
      <c r="B140" s="92"/>
      <c r="C140" s="55"/>
      <c r="D140" s="55"/>
      <c r="E140" s="92"/>
      <c r="F140" s="92"/>
      <c r="G140" s="55"/>
    </row>
    <row r="141" spans="1:7" ht="15" thickBot="1">
      <c r="A141" s="100"/>
      <c r="B141" s="92"/>
      <c r="C141" s="55"/>
      <c r="D141" s="55"/>
      <c r="E141" s="92"/>
      <c r="F141" s="92"/>
      <c r="G141" s="55"/>
    </row>
    <row r="142" spans="1:7" ht="15" thickBot="1">
      <c r="A142" s="100"/>
      <c r="B142" s="92"/>
      <c r="C142" s="55"/>
      <c r="D142" s="55"/>
      <c r="E142" s="92"/>
      <c r="F142" s="92"/>
      <c r="G142" s="55"/>
    </row>
    <row r="143" spans="1:7" ht="15" thickBot="1">
      <c r="A143" s="100"/>
      <c r="B143" s="92"/>
      <c r="C143" s="55"/>
      <c r="D143" s="55"/>
      <c r="E143" s="92"/>
      <c r="F143" s="92"/>
      <c r="G143" s="55"/>
    </row>
    <row r="144" spans="1:7" ht="15" thickBot="1">
      <c r="A144" s="100"/>
      <c r="B144" s="92"/>
      <c r="C144" s="55"/>
      <c r="D144" s="55"/>
      <c r="E144" s="92"/>
      <c r="F144" s="92"/>
      <c r="G144" s="55"/>
    </row>
    <row r="145" spans="1:7" ht="15" thickBot="1">
      <c r="A145" s="100"/>
      <c r="B145" s="92"/>
      <c r="C145" s="55"/>
      <c r="D145" s="55"/>
      <c r="E145" s="92"/>
      <c r="F145" s="92"/>
      <c r="G145" s="55"/>
    </row>
    <row r="146" spans="1:7" ht="15" thickBot="1">
      <c r="A146" s="100"/>
      <c r="B146" s="92"/>
      <c r="C146" s="55"/>
      <c r="D146" s="55"/>
      <c r="E146" s="92"/>
      <c r="F146" s="92"/>
      <c r="G146" s="55"/>
    </row>
    <row r="147" spans="1:7" ht="15" thickBot="1">
      <c r="A147" s="100"/>
      <c r="B147" s="92"/>
      <c r="C147" s="55"/>
      <c r="D147" s="55"/>
      <c r="E147" s="92"/>
      <c r="F147" s="92"/>
      <c r="G147" s="55"/>
    </row>
    <row r="148" spans="1:7" ht="15" thickBot="1">
      <c r="A148" s="100"/>
      <c r="B148" s="92"/>
      <c r="C148" s="55"/>
      <c r="D148" s="55"/>
      <c r="E148" s="92"/>
      <c r="F148" s="92"/>
      <c r="G148" s="55"/>
    </row>
    <row r="149" spans="1:7" ht="15" thickBot="1">
      <c r="A149" s="100"/>
      <c r="B149" s="92"/>
      <c r="C149" s="55"/>
      <c r="D149" s="55"/>
      <c r="E149" s="92"/>
      <c r="F149" s="92"/>
      <c r="G149" s="55"/>
    </row>
    <row r="150" spans="1:7" ht="15" thickBot="1">
      <c r="A150" s="100"/>
      <c r="B150" s="92"/>
      <c r="C150" s="55"/>
      <c r="D150" s="55"/>
      <c r="E150" s="92"/>
      <c r="F150" s="92"/>
      <c r="G150" s="55"/>
    </row>
    <row r="151" spans="1:7" ht="15" thickBot="1">
      <c r="A151" s="100"/>
      <c r="B151" s="92"/>
      <c r="C151" s="55"/>
      <c r="D151" s="55"/>
      <c r="E151" s="92"/>
      <c r="F151" s="92"/>
      <c r="G151" s="55"/>
    </row>
    <row r="152" spans="1:7" ht="15" thickBot="1">
      <c r="A152" s="100"/>
      <c r="B152" s="92"/>
      <c r="C152" s="55"/>
      <c r="D152" s="55"/>
      <c r="E152" s="92"/>
      <c r="F152" s="92"/>
      <c r="G152" s="55"/>
    </row>
    <row r="153" spans="1:7" ht="15" thickBot="1">
      <c r="A153" s="100"/>
      <c r="B153" s="92"/>
      <c r="C153" s="55"/>
      <c r="D153" s="55"/>
      <c r="E153" s="92"/>
      <c r="F153" s="92"/>
      <c r="G153" s="55"/>
    </row>
    <row r="154" spans="1:7" ht="15" thickBot="1">
      <c r="A154" s="100"/>
      <c r="B154" s="92"/>
      <c r="C154" s="55"/>
      <c r="D154" s="55"/>
      <c r="E154" s="92"/>
      <c r="F154" s="92"/>
      <c r="G154" s="55"/>
    </row>
    <row r="155" spans="1:7" ht="15" thickBot="1">
      <c r="A155" s="100"/>
      <c r="B155" s="92"/>
      <c r="C155" s="55"/>
      <c r="D155" s="55"/>
      <c r="E155" s="92"/>
      <c r="F155" s="92"/>
      <c r="G155" s="55"/>
    </row>
    <row r="156" spans="1:7" ht="15" thickBot="1">
      <c r="A156" s="100"/>
      <c r="B156" s="92"/>
      <c r="C156" s="55"/>
      <c r="D156" s="55"/>
      <c r="E156" s="92"/>
      <c r="F156" s="92"/>
      <c r="G156" s="55"/>
    </row>
    <row r="157" spans="1:7" ht="15" thickBot="1">
      <c r="A157" s="100"/>
      <c r="B157" s="92"/>
      <c r="C157" s="55"/>
      <c r="D157" s="55"/>
      <c r="E157" s="92"/>
      <c r="F157" s="92"/>
      <c r="G157" s="55"/>
    </row>
    <row r="158" spans="1:7" ht="15" thickBot="1">
      <c r="A158" s="100"/>
      <c r="B158" s="92"/>
      <c r="C158" s="55"/>
      <c r="D158" s="55"/>
      <c r="E158" s="92"/>
      <c r="F158" s="92"/>
      <c r="G158" s="55"/>
    </row>
    <row r="159" spans="1:7" ht="15" thickBot="1">
      <c r="A159" s="100"/>
      <c r="B159" s="92"/>
      <c r="C159" s="55"/>
      <c r="D159" s="55"/>
      <c r="E159" s="92"/>
      <c r="F159" s="92"/>
      <c r="G159" s="55"/>
    </row>
    <row r="160" spans="1:7" ht="15" thickBot="1">
      <c r="A160" s="100"/>
      <c r="B160" s="92"/>
      <c r="C160" s="55"/>
      <c r="D160" s="55"/>
      <c r="E160" s="92"/>
      <c r="F160" s="92"/>
      <c r="G160" s="55"/>
    </row>
    <row r="161" spans="1:7" ht="15" thickBot="1">
      <c r="A161" s="100"/>
      <c r="B161" s="92"/>
      <c r="C161" s="55"/>
      <c r="D161" s="55"/>
      <c r="E161" s="92"/>
      <c r="F161" s="92"/>
      <c r="G161" s="55"/>
    </row>
    <row r="162" spans="1:7" ht="15" thickBot="1">
      <c r="A162" s="100"/>
      <c r="B162" s="92"/>
      <c r="C162" s="55"/>
      <c r="D162" s="55"/>
      <c r="E162" s="92"/>
      <c r="F162" s="92"/>
      <c r="G162" s="55"/>
    </row>
    <row r="163" spans="1:7" ht="15" thickBot="1">
      <c r="A163" s="100"/>
      <c r="B163" s="92"/>
      <c r="C163" s="55"/>
      <c r="D163" s="55"/>
      <c r="E163" s="92"/>
      <c r="F163" s="92"/>
      <c r="G163" s="55"/>
    </row>
    <row r="164" spans="1:7" ht="15" thickBot="1">
      <c r="A164" s="100"/>
      <c r="B164" s="92"/>
      <c r="C164" s="55"/>
      <c r="D164" s="55"/>
      <c r="E164" s="92"/>
      <c r="F164" s="92"/>
      <c r="G164" s="55"/>
    </row>
    <row r="165" spans="1:7">
      <c r="A165" s="68"/>
    </row>
    <row r="166" spans="1:7">
      <c r="A166" s="68"/>
    </row>
    <row r="167" spans="1:7">
      <c r="A167" s="68"/>
    </row>
    <row r="168" spans="1:7">
      <c r="A168" s="68"/>
    </row>
    <row r="169" spans="1:7">
      <c r="A169" s="68"/>
    </row>
    <row r="170" spans="1:7">
      <c r="A170" s="68"/>
    </row>
    <row r="171" spans="1:7">
      <c r="A171" s="68"/>
    </row>
    <row r="172" spans="1:7">
      <c r="A172" s="68"/>
    </row>
    <row r="173" spans="1:7">
      <c r="A173" s="68"/>
    </row>
    <row r="174" spans="1:7">
      <c r="A174" s="68"/>
    </row>
    <row r="175" spans="1:7">
      <c r="A175" s="68"/>
    </row>
    <row r="176" spans="1:7">
      <c r="A176" s="68"/>
    </row>
    <row r="177" spans="1:1">
      <c r="A177" s="68"/>
    </row>
    <row r="178" spans="1:1">
      <c r="A178" s="68"/>
    </row>
    <row r="179" spans="1:1">
      <c r="A179" s="68"/>
    </row>
    <row r="180" spans="1:1">
      <c r="A180" s="68"/>
    </row>
    <row r="181" spans="1:1">
      <c r="A181" s="68"/>
    </row>
    <row r="182" spans="1:1">
      <c r="A182" s="68"/>
    </row>
    <row r="183" spans="1:1">
      <c r="A183" s="68"/>
    </row>
    <row r="184" spans="1:1">
      <c r="A184" s="68"/>
    </row>
    <row r="185" spans="1:1">
      <c r="A185" s="68"/>
    </row>
    <row r="186" spans="1:1">
      <c r="A186" s="68"/>
    </row>
    <row r="187" spans="1:1">
      <c r="A187" s="68"/>
    </row>
    <row r="188" spans="1:1">
      <c r="A188" s="68"/>
    </row>
    <row r="189" spans="1:1">
      <c r="A189" s="68"/>
    </row>
    <row r="190" spans="1:1">
      <c r="A190" s="68"/>
    </row>
    <row r="191" spans="1:1">
      <c r="A191" s="68"/>
    </row>
    <row r="192" spans="1:1">
      <c r="A192" s="68"/>
    </row>
    <row r="193" spans="1:1">
      <c r="A193" s="68"/>
    </row>
    <row r="194" spans="1:1">
      <c r="A194" s="68"/>
    </row>
    <row r="195" spans="1:1">
      <c r="A195" s="68"/>
    </row>
    <row r="196" spans="1:1">
      <c r="A196" s="68"/>
    </row>
    <row r="197" spans="1:1">
      <c r="A197" s="68"/>
    </row>
    <row r="198" spans="1:1">
      <c r="A198" s="68"/>
    </row>
    <row r="199" spans="1:1">
      <c r="A199" s="68"/>
    </row>
    <row r="200" spans="1:1">
      <c r="A200" s="68"/>
    </row>
    <row r="201" spans="1:1">
      <c r="A201" s="68"/>
    </row>
    <row r="202" spans="1:1">
      <c r="A202" s="68"/>
    </row>
    <row r="203" spans="1:1">
      <c r="A203" s="68"/>
    </row>
    <row r="204" spans="1:1">
      <c r="A204" s="68"/>
    </row>
    <row r="205" spans="1:1">
      <c r="A205" s="68"/>
    </row>
    <row r="206" spans="1:1">
      <c r="A206" s="68"/>
    </row>
    <row r="207" spans="1:1">
      <c r="A207" s="68"/>
    </row>
    <row r="208" spans="1:1">
      <c r="A208" s="68"/>
    </row>
    <row r="209" spans="1:1">
      <c r="A209" s="68"/>
    </row>
    <row r="210" spans="1:1">
      <c r="A210" s="68"/>
    </row>
    <row r="211" spans="1:1">
      <c r="A211" s="68"/>
    </row>
    <row r="212" spans="1:1">
      <c r="A212" s="68"/>
    </row>
    <row r="213" spans="1:1">
      <c r="A213" s="68"/>
    </row>
    <row r="214" spans="1:1">
      <c r="A214" s="68"/>
    </row>
    <row r="215" spans="1:1">
      <c r="A215" s="68"/>
    </row>
    <row r="216" spans="1:1">
      <c r="A216" s="68"/>
    </row>
    <row r="217" spans="1:1">
      <c r="A217" s="68"/>
    </row>
    <row r="218" spans="1:1">
      <c r="A218" s="68"/>
    </row>
    <row r="219" spans="1:1">
      <c r="A219" s="68"/>
    </row>
    <row r="220" spans="1:1">
      <c r="A220" s="68"/>
    </row>
    <row r="221" spans="1:1">
      <c r="A221" s="68"/>
    </row>
    <row r="222" spans="1:1">
      <c r="A222" s="68"/>
    </row>
    <row r="223" spans="1:1">
      <c r="A223" s="68"/>
    </row>
    <row r="224" spans="1:1">
      <c r="A224" s="68"/>
    </row>
    <row r="225" spans="1:1">
      <c r="A225" s="68"/>
    </row>
    <row r="226" spans="1:1">
      <c r="A226" s="68"/>
    </row>
    <row r="227" spans="1:1">
      <c r="A227" s="68"/>
    </row>
    <row r="228" spans="1:1">
      <c r="A228" s="68"/>
    </row>
    <row r="229" spans="1:1">
      <c r="A229" s="68"/>
    </row>
    <row r="230" spans="1:1">
      <c r="A230" s="68"/>
    </row>
    <row r="231" spans="1:1">
      <c r="A231" s="68"/>
    </row>
    <row r="232" spans="1:1">
      <c r="A232" s="68"/>
    </row>
    <row r="233" spans="1:1">
      <c r="A233" s="68"/>
    </row>
    <row r="234" spans="1:1">
      <c r="A234" s="68"/>
    </row>
    <row r="235" spans="1:1">
      <c r="A235" s="68"/>
    </row>
    <row r="236" spans="1:1">
      <c r="A236" s="68"/>
    </row>
    <row r="237" spans="1:1">
      <c r="A237" s="68"/>
    </row>
    <row r="238" spans="1:1">
      <c r="A238" s="68"/>
    </row>
    <row r="239" spans="1:1">
      <c r="A239" s="68"/>
    </row>
    <row r="240" spans="1:1">
      <c r="A240" s="68"/>
    </row>
    <row r="241" spans="1:1">
      <c r="A241" s="68"/>
    </row>
    <row r="242" spans="1:1">
      <c r="A242" s="68"/>
    </row>
    <row r="243" spans="1:1">
      <c r="A243" s="68"/>
    </row>
    <row r="244" spans="1:1">
      <c r="A244" s="68"/>
    </row>
    <row r="245" spans="1:1">
      <c r="A245" s="68"/>
    </row>
    <row r="246" spans="1:1">
      <c r="A246" s="68"/>
    </row>
    <row r="247" spans="1:1">
      <c r="A247" s="68"/>
    </row>
    <row r="248" spans="1:1">
      <c r="A248" s="68"/>
    </row>
    <row r="249" spans="1:1">
      <c r="A249" s="68"/>
    </row>
    <row r="250" spans="1:1">
      <c r="A250" s="68"/>
    </row>
    <row r="251" spans="1:1">
      <c r="A251" s="68"/>
    </row>
    <row r="252" spans="1:1">
      <c r="A252" s="68"/>
    </row>
    <row r="253" spans="1:1">
      <c r="A253" s="68"/>
    </row>
    <row r="254" spans="1:1">
      <c r="A254" s="68"/>
    </row>
    <row r="255" spans="1:1">
      <c r="A255" s="68"/>
    </row>
    <row r="256" spans="1:1">
      <c r="A256" s="68"/>
    </row>
    <row r="257" spans="1:1">
      <c r="A257" s="68"/>
    </row>
    <row r="258" spans="1:1">
      <c r="A258" s="68"/>
    </row>
    <row r="259" spans="1:1">
      <c r="A259" s="68"/>
    </row>
    <row r="260" spans="1:1">
      <c r="A260" s="68"/>
    </row>
    <row r="261" spans="1:1">
      <c r="A261" s="68"/>
    </row>
    <row r="262" spans="1:1">
      <c r="A262" s="68"/>
    </row>
    <row r="263" spans="1:1">
      <c r="A263" s="68"/>
    </row>
    <row r="264" spans="1:1">
      <c r="A264" s="68"/>
    </row>
    <row r="265" spans="1:1">
      <c r="A265" s="68"/>
    </row>
    <row r="266" spans="1:1">
      <c r="A266" s="68"/>
    </row>
    <row r="267" spans="1:1">
      <c r="A267" s="68"/>
    </row>
    <row r="268" spans="1:1">
      <c r="A268" s="68"/>
    </row>
    <row r="269" spans="1:1">
      <c r="A269" s="68"/>
    </row>
    <row r="270" spans="1:1">
      <c r="A270" s="68"/>
    </row>
  </sheetData>
  <mergeCells count="21">
    <mergeCell ref="A16:G16"/>
    <mergeCell ref="A17:G17"/>
    <mergeCell ref="A18:G18"/>
    <mergeCell ref="C21:F21"/>
    <mergeCell ref="A7:B7"/>
    <mergeCell ref="C7:G7"/>
    <mergeCell ref="A8:B8"/>
    <mergeCell ref="C8:G8"/>
    <mergeCell ref="A10:C14"/>
    <mergeCell ref="D10:D14"/>
    <mergeCell ref="E10:G10"/>
    <mergeCell ref="E11:G11"/>
    <mergeCell ref="E12:G12"/>
    <mergeCell ref="E13:G13"/>
    <mergeCell ref="E14:G14"/>
    <mergeCell ref="A1:G1"/>
    <mergeCell ref="A3:G3"/>
    <mergeCell ref="A5:B5"/>
    <mergeCell ref="C5:G5"/>
    <mergeCell ref="A6:B6"/>
    <mergeCell ref="C6:G6"/>
  </mergeCells>
  <pageMargins left="0.70866141732283472" right="0.70866141732283472" top="0.74803149606299213" bottom="0.74803149606299213" header="0.31496062992125984" footer="0.31496062992125984"/>
  <pageSetup paperSize="9" scale="34" fitToHeight="0" orientation="portrait" horizontalDpi="4294967293" r:id="rId2"/>
  <headerFooter>
    <oddHeader>&amp;C&amp;8&amp;K000000version 25/03/2025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Parametres!$C$3:$C$4</xm:f>
          </x14:formula1>
          <xm:sqref>G23:G164</xm:sqref>
        </x14:dataValidation>
        <x14:dataValidation type="list" allowBlank="1" showInputMessage="1" showErrorMessage="1">
          <x14:formula1>
            <xm:f>Parametres!$A$3:$A$22</xm:f>
          </x14:formula1>
          <xm:sqref>C23:C164</xm:sqref>
        </x14:dataValidation>
        <x14:dataValidation type="list" allowBlank="1" showInputMessage="1" showErrorMessage="1">
          <x14:formula1>
            <xm:f>Parametres!$F$26:$F$29</xm:f>
          </x14:formula1>
          <xm:sqref>D23:D164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0"/>
  <sheetViews>
    <sheetView view="pageLayout" zoomScaleNormal="100" workbookViewId="0">
      <selection activeCell="E34" sqref="E34"/>
    </sheetView>
  </sheetViews>
  <sheetFormatPr baseColWidth="10" defaultRowHeight="14.5"/>
  <cols>
    <col min="1" max="1" width="12.7265625" customWidth="1"/>
    <col min="2" max="2" width="14.7265625" customWidth="1"/>
    <col min="3" max="3" width="28" customWidth="1"/>
    <col min="4" max="4" width="20.453125" customWidth="1"/>
    <col min="5" max="5" width="29.81640625" customWidth="1"/>
    <col min="6" max="6" width="20.81640625" customWidth="1"/>
    <col min="7" max="7" width="12.1796875" customWidth="1"/>
    <col min="9" max="9" width="21.81640625" customWidth="1"/>
    <col min="12" max="12" width="100.453125" customWidth="1"/>
    <col min="13" max="13" width="40.54296875" customWidth="1"/>
  </cols>
  <sheetData>
    <row r="1" spans="1:13" ht="19.899999999999999" customHeight="1" thickBot="1">
      <c r="A1" s="152" t="s">
        <v>96</v>
      </c>
      <c r="B1" s="153"/>
      <c r="C1" s="153"/>
      <c r="D1" s="153"/>
      <c r="E1" s="153"/>
      <c r="F1" s="153"/>
      <c r="G1" s="154"/>
      <c r="I1" s="54" t="s">
        <v>1</v>
      </c>
      <c r="J1" s="53"/>
    </row>
    <row r="2" spans="1:13" ht="78" customHeight="1" thickBot="1">
      <c r="A2" s="59"/>
      <c r="B2" s="59"/>
      <c r="C2" s="59"/>
      <c r="D2" s="59"/>
      <c r="E2" s="59"/>
      <c r="F2" s="59"/>
      <c r="G2" s="59"/>
      <c r="I2" s="93" t="s">
        <v>3</v>
      </c>
      <c r="J2" s="53"/>
      <c r="L2" s="103" t="s">
        <v>238</v>
      </c>
    </row>
    <row r="3" spans="1:13" ht="93.5" customHeight="1" thickBot="1">
      <c r="A3" s="155" t="s">
        <v>236</v>
      </c>
      <c r="B3" s="156"/>
      <c r="C3" s="156"/>
      <c r="D3" s="156"/>
      <c r="E3" s="156"/>
      <c r="F3" s="156"/>
      <c r="G3" s="157"/>
      <c r="I3" s="55" t="s">
        <v>4</v>
      </c>
      <c r="J3" s="53"/>
      <c r="L3" s="69" t="s">
        <v>113</v>
      </c>
      <c r="M3" t="s">
        <v>116</v>
      </c>
    </row>
    <row r="4" spans="1:13" ht="24.5" customHeight="1" thickBot="1">
      <c r="A4" s="59"/>
      <c r="B4" s="59"/>
      <c r="C4" s="59"/>
      <c r="D4" s="59"/>
      <c r="E4" s="59"/>
      <c r="F4" s="59"/>
      <c r="G4" s="59"/>
      <c r="I4" s="90" t="s">
        <v>221</v>
      </c>
      <c r="L4" s="70" t="s">
        <v>115</v>
      </c>
      <c r="M4" s="71"/>
    </row>
    <row r="5" spans="1:13" ht="18" thickBot="1">
      <c r="A5" s="104" t="s">
        <v>88</v>
      </c>
      <c r="B5" s="105"/>
      <c r="C5" s="158">
        <f>Accueil!C2</f>
        <v>0</v>
      </c>
      <c r="D5" s="159"/>
      <c r="E5" s="159"/>
      <c r="F5" s="159"/>
      <c r="G5" s="160"/>
      <c r="L5" s="70" t="s">
        <v>125</v>
      </c>
      <c r="M5" s="71">
        <v>12</v>
      </c>
    </row>
    <row r="6" spans="1:13" ht="18" thickBot="1">
      <c r="A6" s="104" t="s">
        <v>2</v>
      </c>
      <c r="B6" s="105"/>
      <c r="C6" s="158">
        <f>Accueil!C3</f>
        <v>0</v>
      </c>
      <c r="D6" s="159"/>
      <c r="E6" s="159"/>
      <c r="F6" s="159"/>
      <c r="G6" s="160"/>
      <c r="L6" s="70" t="s">
        <v>114</v>
      </c>
      <c r="M6" s="71">
        <v>12</v>
      </c>
    </row>
    <row r="7" spans="1:13" ht="18" thickBot="1">
      <c r="A7" s="104" t="s">
        <v>89</v>
      </c>
      <c r="B7" s="105"/>
      <c r="C7" s="158">
        <f>Accueil!C4</f>
        <v>0</v>
      </c>
      <c r="D7" s="159"/>
      <c r="E7" s="159"/>
      <c r="F7" s="159"/>
      <c r="G7" s="160"/>
    </row>
    <row r="8" spans="1:13" ht="26.5" customHeight="1" thickBot="1">
      <c r="A8" s="104" t="s">
        <v>97</v>
      </c>
      <c r="B8" s="105"/>
      <c r="C8" s="106"/>
      <c r="D8" s="107"/>
      <c r="E8" s="107"/>
      <c r="F8" s="107"/>
      <c r="G8" s="108"/>
    </row>
    <row r="9" spans="1:13" ht="15" thickBot="1">
      <c r="A9" s="53"/>
      <c r="B9" s="53"/>
      <c r="C9" s="53"/>
      <c r="D9" s="53"/>
      <c r="E9" s="57"/>
      <c r="F9" s="57"/>
      <c r="G9" s="57"/>
    </row>
    <row r="10" spans="1:13">
      <c r="A10" s="168" t="s">
        <v>98</v>
      </c>
      <c r="B10" s="169"/>
      <c r="C10" s="170"/>
      <c r="D10" s="177"/>
      <c r="E10" s="178" t="s">
        <v>99</v>
      </c>
      <c r="F10" s="179"/>
      <c r="G10" s="180"/>
    </row>
    <row r="11" spans="1:13">
      <c r="A11" s="171"/>
      <c r="B11" s="172"/>
      <c r="C11" s="173"/>
      <c r="D11" s="177"/>
      <c r="E11" s="181"/>
      <c r="F11" s="182"/>
      <c r="G11" s="183"/>
    </row>
    <row r="12" spans="1:13">
      <c r="A12" s="171"/>
      <c r="B12" s="172"/>
      <c r="C12" s="173"/>
      <c r="D12" s="177"/>
      <c r="E12" s="184" t="s">
        <v>100</v>
      </c>
      <c r="F12" s="185"/>
      <c r="G12" s="186"/>
    </row>
    <row r="13" spans="1:13">
      <c r="A13" s="171"/>
      <c r="B13" s="172"/>
      <c r="C13" s="173"/>
      <c r="D13" s="177"/>
      <c r="E13" s="181"/>
      <c r="F13" s="182"/>
      <c r="G13" s="183"/>
    </row>
    <row r="14" spans="1:13" ht="15" thickBot="1">
      <c r="A14" s="174"/>
      <c r="B14" s="175"/>
      <c r="C14" s="176"/>
      <c r="D14" s="177"/>
      <c r="E14" s="161" t="s">
        <v>101</v>
      </c>
      <c r="F14" s="162"/>
      <c r="G14" s="163"/>
    </row>
    <row r="15" spans="1:13">
      <c r="A15" s="53"/>
      <c r="B15" s="53"/>
      <c r="C15" s="53"/>
      <c r="D15" s="53"/>
      <c r="E15" s="57"/>
      <c r="F15" s="57"/>
      <c r="G15" s="57"/>
    </row>
    <row r="16" spans="1:13" ht="26.5" customHeight="1">
      <c r="A16" s="164" t="s">
        <v>102</v>
      </c>
      <c r="B16" s="165"/>
      <c r="C16" s="165"/>
      <c r="D16" s="165"/>
      <c r="E16" s="165"/>
      <c r="F16" s="165"/>
      <c r="G16" s="165"/>
    </row>
    <row r="17" spans="1:7" ht="26.5" customHeight="1">
      <c r="A17" s="166" t="s">
        <v>103</v>
      </c>
      <c r="B17" s="166"/>
      <c r="C17" s="166"/>
      <c r="D17" s="166"/>
      <c r="E17" s="166"/>
      <c r="F17" s="166"/>
      <c r="G17" s="166"/>
    </row>
    <row r="18" spans="1:7" ht="15" customHeight="1">
      <c r="A18" s="187" t="s">
        <v>230</v>
      </c>
      <c r="B18" s="187"/>
      <c r="C18" s="187"/>
      <c r="D18" s="187"/>
      <c r="E18" s="187"/>
      <c r="F18" s="187"/>
      <c r="G18" s="187"/>
    </row>
    <row r="19" spans="1:7">
      <c r="A19" s="61" t="s">
        <v>104</v>
      </c>
      <c r="B19" s="62"/>
      <c r="C19" s="62"/>
      <c r="D19" s="62"/>
      <c r="E19" s="62"/>
      <c r="F19" s="63"/>
      <c r="G19" s="63"/>
    </row>
    <row r="20" spans="1:7">
      <c r="A20" s="66">
        <f>MIN(A23:A1640)</f>
        <v>0</v>
      </c>
      <c r="B20" s="61" t="s">
        <v>105</v>
      </c>
      <c r="C20" s="63"/>
      <c r="D20" s="63"/>
      <c r="E20" s="62"/>
      <c r="F20" s="63"/>
      <c r="G20" s="64" t="s">
        <v>106</v>
      </c>
    </row>
    <row r="21" spans="1:7" ht="16" thickBot="1">
      <c r="A21" s="66">
        <f>MAX(A23:A2000)</f>
        <v>0</v>
      </c>
      <c r="B21" s="61">
        <f>SUM(B23:B2300)</f>
        <v>0</v>
      </c>
      <c r="C21" s="167"/>
      <c r="D21" s="167"/>
      <c r="E21" s="167"/>
      <c r="F21" s="167"/>
      <c r="G21" s="64">
        <f>COUNTIF(G23:G280,"Oui")</f>
        <v>0</v>
      </c>
    </row>
    <row r="22" spans="1:7" ht="72.75" customHeight="1" thickBot="1">
      <c r="A22" s="67" t="s">
        <v>107</v>
      </c>
      <c r="B22" s="65" t="s">
        <v>110</v>
      </c>
      <c r="C22" s="65" t="s">
        <v>111</v>
      </c>
      <c r="D22" s="65" t="s">
        <v>194</v>
      </c>
      <c r="E22" s="65" t="s">
        <v>109</v>
      </c>
      <c r="F22" s="65" t="s">
        <v>214</v>
      </c>
      <c r="G22" s="65" t="s">
        <v>112</v>
      </c>
    </row>
    <row r="23" spans="1:7" ht="15" thickBot="1">
      <c r="A23" s="100"/>
      <c r="B23" s="92"/>
      <c r="C23" s="55"/>
      <c r="D23" s="55"/>
      <c r="E23" s="92"/>
      <c r="F23" s="92"/>
      <c r="G23" s="55"/>
    </row>
    <row r="24" spans="1:7" ht="15" thickBot="1">
      <c r="A24" s="100"/>
      <c r="B24" s="92"/>
      <c r="C24" s="55"/>
      <c r="D24" s="55"/>
      <c r="E24" s="92"/>
      <c r="F24" s="92"/>
      <c r="G24" s="55"/>
    </row>
    <row r="25" spans="1:7" ht="15" thickBot="1">
      <c r="A25" s="100"/>
      <c r="B25" s="92"/>
      <c r="C25" s="55"/>
      <c r="D25" s="55"/>
      <c r="E25" s="92"/>
      <c r="F25" s="92"/>
      <c r="G25" s="55"/>
    </row>
    <row r="26" spans="1:7" ht="15" thickBot="1">
      <c r="A26" s="100"/>
      <c r="B26" s="92"/>
      <c r="C26" s="55"/>
      <c r="D26" s="55"/>
      <c r="E26" s="92"/>
      <c r="F26" s="92"/>
      <c r="G26" s="55"/>
    </row>
    <row r="27" spans="1:7" ht="15" thickBot="1">
      <c r="A27" s="100"/>
      <c r="B27" s="92"/>
      <c r="C27" s="55"/>
      <c r="D27" s="55"/>
      <c r="E27" s="92"/>
      <c r="F27" s="92"/>
      <c r="G27" s="55"/>
    </row>
    <row r="28" spans="1:7" ht="15" thickBot="1">
      <c r="A28" s="100"/>
      <c r="B28" s="92"/>
      <c r="C28" s="55"/>
      <c r="D28" s="55"/>
      <c r="E28" s="92"/>
      <c r="F28" s="92"/>
      <c r="G28" s="55"/>
    </row>
    <row r="29" spans="1:7" ht="15" thickBot="1">
      <c r="A29" s="100"/>
      <c r="B29" s="92"/>
      <c r="C29" s="55"/>
      <c r="D29" s="55"/>
      <c r="E29" s="92"/>
      <c r="F29" s="92"/>
      <c r="G29" s="55"/>
    </row>
    <row r="30" spans="1:7" ht="15" thickBot="1">
      <c r="A30" s="100"/>
      <c r="B30" s="92"/>
      <c r="C30" s="55"/>
      <c r="D30" s="55"/>
      <c r="E30" s="92"/>
      <c r="F30" s="92"/>
      <c r="G30" s="55"/>
    </row>
    <row r="31" spans="1:7" ht="15" thickBot="1">
      <c r="A31" s="100"/>
      <c r="B31" s="92"/>
      <c r="C31" s="55"/>
      <c r="D31" s="55"/>
      <c r="E31" s="92"/>
      <c r="F31" s="92"/>
      <c r="G31" s="55"/>
    </row>
    <row r="32" spans="1:7" ht="15" thickBot="1">
      <c r="A32" s="100"/>
      <c r="B32" s="92"/>
      <c r="C32" s="55"/>
      <c r="D32" s="55"/>
      <c r="E32" s="92"/>
      <c r="F32" s="92"/>
      <c r="G32" s="55"/>
    </row>
    <row r="33" spans="1:7" ht="15" thickBot="1">
      <c r="A33" s="100"/>
      <c r="B33" s="92"/>
      <c r="C33" s="55"/>
      <c r="D33" s="55"/>
      <c r="E33" s="92"/>
      <c r="F33" s="92"/>
      <c r="G33" s="55"/>
    </row>
    <row r="34" spans="1:7" ht="15" thickBot="1">
      <c r="A34" s="100"/>
      <c r="B34" s="92"/>
      <c r="C34" s="55"/>
      <c r="D34" s="55"/>
      <c r="E34" s="92"/>
      <c r="F34" s="92"/>
      <c r="G34" s="55"/>
    </row>
    <row r="35" spans="1:7" ht="15" thickBot="1">
      <c r="A35" s="100"/>
      <c r="B35" s="92"/>
      <c r="C35" s="55"/>
      <c r="D35" s="55"/>
      <c r="E35" s="92"/>
      <c r="F35" s="92"/>
      <c r="G35" s="55"/>
    </row>
    <row r="36" spans="1:7" ht="15" thickBot="1">
      <c r="A36" s="100"/>
      <c r="B36" s="92"/>
      <c r="C36" s="55"/>
      <c r="D36" s="55"/>
      <c r="E36" s="92"/>
      <c r="F36" s="92"/>
      <c r="G36" s="55"/>
    </row>
    <row r="37" spans="1:7" ht="15" thickBot="1">
      <c r="A37" s="100"/>
      <c r="B37" s="92"/>
      <c r="C37" s="55"/>
      <c r="D37" s="55"/>
      <c r="E37" s="92"/>
      <c r="F37" s="92"/>
      <c r="G37" s="55"/>
    </row>
    <row r="38" spans="1:7" ht="15" thickBot="1">
      <c r="A38" s="100"/>
      <c r="B38" s="92"/>
      <c r="C38" s="55"/>
      <c r="D38" s="55"/>
      <c r="E38" s="92"/>
      <c r="F38" s="92"/>
      <c r="G38" s="55"/>
    </row>
    <row r="39" spans="1:7" ht="15" thickBot="1">
      <c r="A39" s="100"/>
      <c r="B39" s="92"/>
      <c r="C39" s="55"/>
      <c r="D39" s="55"/>
      <c r="E39" s="92"/>
      <c r="F39" s="92"/>
      <c r="G39" s="55"/>
    </row>
    <row r="40" spans="1:7" ht="15" thickBot="1">
      <c r="A40" s="100"/>
      <c r="B40" s="92"/>
      <c r="C40" s="55"/>
      <c r="D40" s="55"/>
      <c r="E40" s="92"/>
      <c r="F40" s="92"/>
      <c r="G40" s="55"/>
    </row>
    <row r="41" spans="1:7" ht="15" thickBot="1">
      <c r="A41" s="100"/>
      <c r="B41" s="92"/>
      <c r="C41" s="55"/>
      <c r="D41" s="55"/>
      <c r="E41" s="92"/>
      <c r="F41" s="92"/>
      <c r="G41" s="55"/>
    </row>
    <row r="42" spans="1:7" ht="15" thickBot="1">
      <c r="A42" s="100"/>
      <c r="B42" s="92"/>
      <c r="C42" s="55"/>
      <c r="D42" s="55"/>
      <c r="E42" s="92"/>
      <c r="F42" s="92"/>
      <c r="G42" s="55"/>
    </row>
    <row r="43" spans="1:7" ht="15" thickBot="1">
      <c r="A43" s="100"/>
      <c r="B43" s="92"/>
      <c r="C43" s="55"/>
      <c r="D43" s="55"/>
      <c r="E43" s="92"/>
      <c r="F43" s="92"/>
      <c r="G43" s="55"/>
    </row>
    <row r="44" spans="1:7" ht="15" thickBot="1">
      <c r="A44" s="100"/>
      <c r="B44" s="92"/>
      <c r="C44" s="55"/>
      <c r="D44" s="55"/>
      <c r="E44" s="92"/>
      <c r="F44" s="92"/>
      <c r="G44" s="55"/>
    </row>
    <row r="45" spans="1:7" ht="15" thickBot="1">
      <c r="A45" s="100"/>
      <c r="B45" s="92"/>
      <c r="C45" s="55"/>
      <c r="D45" s="55"/>
      <c r="E45" s="92"/>
      <c r="F45" s="92"/>
      <c r="G45" s="55"/>
    </row>
    <row r="46" spans="1:7" ht="15" thickBot="1">
      <c r="A46" s="100"/>
      <c r="B46" s="92"/>
      <c r="C46" s="55"/>
      <c r="D46" s="55"/>
      <c r="E46" s="92"/>
      <c r="F46" s="92"/>
      <c r="G46" s="55"/>
    </row>
    <row r="47" spans="1:7" ht="15" thickBot="1">
      <c r="A47" s="100"/>
      <c r="B47" s="92"/>
      <c r="C47" s="55"/>
      <c r="D47" s="55"/>
      <c r="E47" s="92"/>
      <c r="F47" s="92"/>
      <c r="G47" s="55"/>
    </row>
    <row r="48" spans="1:7" ht="15" thickBot="1">
      <c r="A48" s="100"/>
      <c r="B48" s="92"/>
      <c r="C48" s="55"/>
      <c r="D48" s="55"/>
      <c r="E48" s="92"/>
      <c r="F48" s="92"/>
      <c r="G48" s="55"/>
    </row>
    <row r="49" spans="1:7" ht="15" thickBot="1">
      <c r="A49" s="100"/>
      <c r="B49" s="92"/>
      <c r="C49" s="55"/>
      <c r="D49" s="55"/>
      <c r="E49" s="92"/>
      <c r="F49" s="92"/>
      <c r="G49" s="55"/>
    </row>
    <row r="50" spans="1:7" ht="15" thickBot="1">
      <c r="A50" s="100"/>
      <c r="B50" s="92"/>
      <c r="C50" s="55"/>
      <c r="D50" s="55"/>
      <c r="E50" s="92"/>
      <c r="F50" s="92"/>
      <c r="G50" s="55"/>
    </row>
    <row r="51" spans="1:7" ht="15" thickBot="1">
      <c r="A51" s="100"/>
      <c r="B51" s="92"/>
      <c r="C51" s="55"/>
      <c r="D51" s="55"/>
      <c r="E51" s="92"/>
      <c r="F51" s="92"/>
      <c r="G51" s="55"/>
    </row>
    <row r="52" spans="1:7" ht="15" thickBot="1">
      <c r="A52" s="100"/>
      <c r="B52" s="92"/>
      <c r="C52" s="55"/>
      <c r="D52" s="55"/>
      <c r="E52" s="92"/>
      <c r="F52" s="92"/>
      <c r="G52" s="55"/>
    </row>
    <row r="53" spans="1:7" ht="15" thickBot="1">
      <c r="A53" s="100"/>
      <c r="B53" s="92"/>
      <c r="C53" s="55"/>
      <c r="D53" s="55"/>
      <c r="E53" s="92"/>
      <c r="F53" s="92"/>
      <c r="G53" s="55"/>
    </row>
    <row r="54" spans="1:7" ht="15" thickBot="1">
      <c r="A54" s="100"/>
      <c r="B54" s="92"/>
      <c r="C54" s="55"/>
      <c r="D54" s="55"/>
      <c r="E54" s="92"/>
      <c r="F54" s="92"/>
      <c r="G54" s="55"/>
    </row>
    <row r="55" spans="1:7" ht="15" thickBot="1">
      <c r="A55" s="100"/>
      <c r="B55" s="92"/>
      <c r="C55" s="55"/>
      <c r="D55" s="55"/>
      <c r="E55" s="92"/>
      <c r="F55" s="92"/>
      <c r="G55" s="55"/>
    </row>
    <row r="56" spans="1:7" ht="15" thickBot="1">
      <c r="A56" s="100"/>
      <c r="B56" s="92"/>
      <c r="C56" s="55"/>
      <c r="D56" s="55"/>
      <c r="E56" s="92"/>
      <c r="F56" s="92"/>
      <c r="G56" s="55"/>
    </row>
    <row r="57" spans="1:7" ht="15" thickBot="1">
      <c r="A57" s="100"/>
      <c r="B57" s="92"/>
      <c r="C57" s="55"/>
      <c r="D57" s="55"/>
      <c r="E57" s="92"/>
      <c r="F57" s="92"/>
      <c r="G57" s="55"/>
    </row>
    <row r="58" spans="1:7" ht="15" thickBot="1">
      <c r="A58" s="100"/>
      <c r="B58" s="92"/>
      <c r="C58" s="55"/>
      <c r="D58" s="55"/>
      <c r="E58" s="92"/>
      <c r="F58" s="92"/>
      <c r="G58" s="55"/>
    </row>
    <row r="59" spans="1:7" ht="15" thickBot="1">
      <c r="A59" s="100"/>
      <c r="B59" s="92"/>
      <c r="C59" s="55"/>
      <c r="D59" s="55"/>
      <c r="E59" s="92"/>
      <c r="F59" s="92"/>
      <c r="G59" s="55"/>
    </row>
    <row r="60" spans="1:7" ht="15" thickBot="1">
      <c r="A60" s="100"/>
      <c r="B60" s="92"/>
      <c r="C60" s="55"/>
      <c r="D60" s="55"/>
      <c r="E60" s="92"/>
      <c r="F60" s="92"/>
      <c r="G60" s="55"/>
    </row>
    <row r="61" spans="1:7" ht="15" thickBot="1">
      <c r="A61" s="100"/>
      <c r="B61" s="92"/>
      <c r="C61" s="55"/>
      <c r="D61" s="55"/>
      <c r="E61" s="92"/>
      <c r="F61" s="92"/>
      <c r="G61" s="55"/>
    </row>
    <row r="62" spans="1:7" ht="15" thickBot="1">
      <c r="A62" s="100"/>
      <c r="B62" s="92"/>
      <c r="C62" s="55"/>
      <c r="D62" s="55"/>
      <c r="E62" s="92"/>
      <c r="F62" s="92"/>
      <c r="G62" s="55"/>
    </row>
    <row r="63" spans="1:7" ht="15" thickBot="1">
      <c r="A63" s="100"/>
      <c r="B63" s="92"/>
      <c r="C63" s="55"/>
      <c r="D63" s="55"/>
      <c r="E63" s="92"/>
      <c r="F63" s="92"/>
      <c r="G63" s="55"/>
    </row>
    <row r="64" spans="1:7" ht="15" thickBot="1">
      <c r="A64" s="100"/>
      <c r="B64" s="92"/>
      <c r="C64" s="55"/>
      <c r="D64" s="55"/>
      <c r="E64" s="92"/>
      <c r="F64" s="92"/>
      <c r="G64" s="55"/>
    </row>
    <row r="65" spans="1:7" ht="15" thickBot="1">
      <c r="A65" s="100"/>
      <c r="B65" s="92"/>
      <c r="C65" s="55"/>
      <c r="D65" s="55"/>
      <c r="E65" s="92"/>
      <c r="F65" s="92"/>
      <c r="G65" s="55"/>
    </row>
    <row r="66" spans="1:7" ht="15" thickBot="1">
      <c r="A66" s="100"/>
      <c r="B66" s="92"/>
      <c r="C66" s="55"/>
      <c r="D66" s="55"/>
      <c r="E66" s="92"/>
      <c r="F66" s="92"/>
      <c r="G66" s="55"/>
    </row>
    <row r="67" spans="1:7" ht="15" thickBot="1">
      <c r="A67" s="100"/>
      <c r="B67" s="92"/>
      <c r="C67" s="55"/>
      <c r="D67" s="55"/>
      <c r="E67" s="92"/>
      <c r="F67" s="92"/>
      <c r="G67" s="55"/>
    </row>
    <row r="68" spans="1:7" ht="15" thickBot="1">
      <c r="A68" s="100"/>
      <c r="B68" s="92"/>
      <c r="C68" s="55"/>
      <c r="D68" s="55"/>
      <c r="E68" s="92"/>
      <c r="F68" s="92"/>
      <c r="G68" s="55"/>
    </row>
    <row r="69" spans="1:7" ht="15" thickBot="1">
      <c r="A69" s="100"/>
      <c r="B69" s="92"/>
      <c r="C69" s="55"/>
      <c r="D69" s="55"/>
      <c r="E69" s="92"/>
      <c r="F69" s="92"/>
      <c r="G69" s="55"/>
    </row>
    <row r="70" spans="1:7" ht="15" thickBot="1">
      <c r="A70" s="100"/>
      <c r="B70" s="92"/>
      <c r="C70" s="55"/>
      <c r="D70" s="55"/>
      <c r="E70" s="92"/>
      <c r="F70" s="92"/>
      <c r="G70" s="55"/>
    </row>
    <row r="71" spans="1:7" ht="15" thickBot="1">
      <c r="A71" s="100"/>
      <c r="B71" s="92"/>
      <c r="C71" s="55"/>
      <c r="D71" s="55"/>
      <c r="E71" s="92"/>
      <c r="F71" s="92"/>
      <c r="G71" s="55"/>
    </row>
    <row r="72" spans="1:7" ht="15" thickBot="1">
      <c r="A72" s="100"/>
      <c r="B72" s="92"/>
      <c r="C72" s="55"/>
      <c r="D72" s="55"/>
      <c r="E72" s="92"/>
      <c r="F72" s="92"/>
      <c r="G72" s="55"/>
    </row>
    <row r="73" spans="1:7" ht="15" thickBot="1">
      <c r="A73" s="100"/>
      <c r="B73" s="92"/>
      <c r="C73" s="55"/>
      <c r="D73" s="55"/>
      <c r="E73" s="92"/>
      <c r="F73" s="92"/>
      <c r="G73" s="55"/>
    </row>
    <row r="74" spans="1:7" ht="15" thickBot="1">
      <c r="A74" s="100"/>
      <c r="B74" s="92"/>
      <c r="C74" s="55"/>
      <c r="D74" s="55"/>
      <c r="E74" s="92"/>
      <c r="F74" s="92"/>
      <c r="G74" s="55"/>
    </row>
    <row r="75" spans="1:7" ht="15" thickBot="1">
      <c r="A75" s="100"/>
      <c r="B75" s="92"/>
      <c r="C75" s="55"/>
      <c r="D75" s="55"/>
      <c r="E75" s="92"/>
      <c r="F75" s="92"/>
      <c r="G75" s="55"/>
    </row>
    <row r="76" spans="1:7" ht="15" thickBot="1">
      <c r="A76" s="100"/>
      <c r="B76" s="92"/>
      <c r="C76" s="55"/>
      <c r="D76" s="55"/>
      <c r="E76" s="92"/>
      <c r="F76" s="92"/>
      <c r="G76" s="55"/>
    </row>
    <row r="77" spans="1:7" ht="15" thickBot="1">
      <c r="A77" s="100"/>
      <c r="B77" s="92"/>
      <c r="C77" s="55"/>
      <c r="D77" s="55"/>
      <c r="E77" s="92"/>
      <c r="F77" s="92"/>
      <c r="G77" s="55"/>
    </row>
    <row r="78" spans="1:7" ht="15" thickBot="1">
      <c r="A78" s="100"/>
      <c r="B78" s="92"/>
      <c r="C78" s="55"/>
      <c r="D78" s="55"/>
      <c r="E78" s="92"/>
      <c r="F78" s="92"/>
      <c r="G78" s="55"/>
    </row>
    <row r="79" spans="1:7" ht="15" thickBot="1">
      <c r="A79" s="100"/>
      <c r="B79" s="92"/>
      <c r="C79" s="55"/>
      <c r="D79" s="55"/>
      <c r="E79" s="92"/>
      <c r="F79" s="92"/>
      <c r="G79" s="55"/>
    </row>
    <row r="80" spans="1:7" ht="15" thickBot="1">
      <c r="A80" s="100"/>
      <c r="B80" s="92"/>
      <c r="C80" s="55"/>
      <c r="D80" s="55"/>
      <c r="E80" s="92"/>
      <c r="F80" s="92"/>
      <c r="G80" s="55"/>
    </row>
    <row r="81" spans="1:7" ht="15" thickBot="1">
      <c r="A81" s="100"/>
      <c r="B81" s="92"/>
      <c r="C81" s="55"/>
      <c r="D81" s="55"/>
      <c r="E81" s="92"/>
      <c r="F81" s="92"/>
      <c r="G81" s="55"/>
    </row>
    <row r="82" spans="1:7" ht="15" thickBot="1">
      <c r="A82" s="100"/>
      <c r="B82" s="92"/>
      <c r="C82" s="55"/>
      <c r="D82" s="55"/>
      <c r="E82" s="92"/>
      <c r="F82" s="92"/>
      <c r="G82" s="55"/>
    </row>
    <row r="83" spans="1:7" ht="15" thickBot="1">
      <c r="A83" s="100"/>
      <c r="B83" s="92"/>
      <c r="C83" s="55"/>
      <c r="D83" s="55"/>
      <c r="E83" s="92"/>
      <c r="F83" s="92"/>
      <c r="G83" s="55"/>
    </row>
    <row r="84" spans="1:7" ht="15" thickBot="1">
      <c r="A84" s="100"/>
      <c r="B84" s="92"/>
      <c r="C84" s="55"/>
      <c r="D84" s="55"/>
      <c r="E84" s="92"/>
      <c r="F84" s="92"/>
      <c r="G84" s="55"/>
    </row>
    <row r="85" spans="1:7" ht="15" thickBot="1">
      <c r="A85" s="100"/>
      <c r="B85" s="92"/>
      <c r="C85" s="55"/>
      <c r="D85" s="55"/>
      <c r="E85" s="92"/>
      <c r="F85" s="92"/>
      <c r="G85" s="55"/>
    </row>
    <row r="86" spans="1:7" ht="15" thickBot="1">
      <c r="A86" s="100"/>
      <c r="B86" s="92"/>
      <c r="C86" s="55"/>
      <c r="D86" s="55"/>
      <c r="E86" s="92"/>
      <c r="F86" s="92"/>
      <c r="G86" s="55"/>
    </row>
    <row r="87" spans="1:7" ht="15" thickBot="1">
      <c r="A87" s="100"/>
      <c r="B87" s="92"/>
      <c r="C87" s="55"/>
      <c r="D87" s="55"/>
      <c r="E87" s="92"/>
      <c r="F87" s="92"/>
      <c r="G87" s="55"/>
    </row>
    <row r="88" spans="1:7" ht="15" thickBot="1">
      <c r="A88" s="100"/>
      <c r="B88" s="92"/>
      <c r="C88" s="55"/>
      <c r="D88" s="55"/>
      <c r="E88" s="92"/>
      <c r="F88" s="92"/>
      <c r="G88" s="55"/>
    </row>
    <row r="89" spans="1:7" ht="15" thickBot="1">
      <c r="A89" s="100"/>
      <c r="B89" s="92"/>
      <c r="C89" s="55"/>
      <c r="D89" s="55"/>
      <c r="E89" s="92"/>
      <c r="F89" s="92"/>
      <c r="G89" s="55"/>
    </row>
    <row r="90" spans="1:7" ht="15" thickBot="1">
      <c r="A90" s="100"/>
      <c r="B90" s="92"/>
      <c r="C90" s="55"/>
      <c r="D90" s="55"/>
      <c r="E90" s="92"/>
      <c r="F90" s="92"/>
      <c r="G90" s="55"/>
    </row>
    <row r="91" spans="1:7" ht="15" thickBot="1">
      <c r="A91" s="100"/>
      <c r="B91" s="92"/>
      <c r="C91" s="55"/>
      <c r="D91" s="55"/>
      <c r="E91" s="92"/>
      <c r="F91" s="92"/>
      <c r="G91" s="55"/>
    </row>
    <row r="92" spans="1:7" ht="15" thickBot="1">
      <c r="A92" s="100"/>
      <c r="B92" s="92"/>
      <c r="C92" s="55"/>
      <c r="D92" s="55"/>
      <c r="E92" s="92"/>
      <c r="F92" s="92"/>
      <c r="G92" s="55"/>
    </row>
    <row r="93" spans="1:7" ht="15" thickBot="1">
      <c r="A93" s="100"/>
      <c r="B93" s="92"/>
      <c r="C93" s="55"/>
      <c r="D93" s="55"/>
      <c r="E93" s="92"/>
      <c r="F93" s="92"/>
      <c r="G93" s="55"/>
    </row>
    <row r="94" spans="1:7" ht="15" thickBot="1">
      <c r="A94" s="100"/>
      <c r="B94" s="92"/>
      <c r="C94" s="55"/>
      <c r="D94" s="55"/>
      <c r="E94" s="92"/>
      <c r="F94" s="92"/>
      <c r="G94" s="55"/>
    </row>
    <row r="95" spans="1:7" ht="15" thickBot="1">
      <c r="A95" s="100"/>
      <c r="B95" s="92"/>
      <c r="C95" s="55"/>
      <c r="D95" s="55"/>
      <c r="E95" s="92"/>
      <c r="F95" s="92"/>
      <c r="G95" s="55"/>
    </row>
    <row r="96" spans="1:7" ht="15" thickBot="1">
      <c r="A96" s="100"/>
      <c r="B96" s="92"/>
      <c r="C96" s="55"/>
      <c r="D96" s="55"/>
      <c r="E96" s="92"/>
      <c r="F96" s="92"/>
      <c r="G96" s="55"/>
    </row>
    <row r="97" spans="1:7" ht="15" thickBot="1">
      <c r="A97" s="100"/>
      <c r="B97" s="92"/>
      <c r="C97" s="55"/>
      <c r="D97" s="55"/>
      <c r="E97" s="92"/>
      <c r="F97" s="92"/>
      <c r="G97" s="55"/>
    </row>
    <row r="98" spans="1:7" ht="15" thickBot="1">
      <c r="A98" s="100"/>
      <c r="B98" s="92"/>
      <c r="C98" s="55"/>
      <c r="D98" s="55"/>
      <c r="E98" s="92"/>
      <c r="F98" s="92"/>
      <c r="G98" s="55"/>
    </row>
    <row r="99" spans="1:7" ht="15" thickBot="1">
      <c r="A99" s="100"/>
      <c r="B99" s="92"/>
      <c r="C99" s="55"/>
      <c r="D99" s="55"/>
      <c r="E99" s="92"/>
      <c r="F99" s="92"/>
      <c r="G99" s="55"/>
    </row>
    <row r="100" spans="1:7" ht="15" thickBot="1">
      <c r="A100" s="100"/>
      <c r="B100" s="92"/>
      <c r="C100" s="55"/>
      <c r="D100" s="55"/>
      <c r="E100" s="92"/>
      <c r="F100" s="92"/>
      <c r="G100" s="55"/>
    </row>
    <row r="101" spans="1:7" ht="15" thickBot="1">
      <c r="A101" s="100"/>
      <c r="B101" s="92"/>
      <c r="C101" s="55"/>
      <c r="D101" s="55"/>
      <c r="E101" s="92"/>
      <c r="F101" s="92"/>
      <c r="G101" s="55"/>
    </row>
    <row r="102" spans="1:7" ht="15" thickBot="1">
      <c r="A102" s="100"/>
      <c r="B102" s="92"/>
      <c r="C102" s="55"/>
      <c r="D102" s="55"/>
      <c r="E102" s="92"/>
      <c r="F102" s="92"/>
      <c r="G102" s="55"/>
    </row>
    <row r="103" spans="1:7" ht="15" thickBot="1">
      <c r="A103" s="100"/>
      <c r="B103" s="92"/>
      <c r="C103" s="55"/>
      <c r="D103" s="55"/>
      <c r="E103" s="92"/>
      <c r="F103" s="92"/>
      <c r="G103" s="55"/>
    </row>
    <row r="104" spans="1:7" ht="15" thickBot="1">
      <c r="A104" s="100"/>
      <c r="B104" s="92"/>
      <c r="C104" s="55"/>
      <c r="D104" s="55"/>
      <c r="E104" s="92"/>
      <c r="F104" s="92"/>
      <c r="G104" s="55"/>
    </row>
    <row r="105" spans="1:7" ht="15" thickBot="1">
      <c r="A105" s="100"/>
      <c r="B105" s="92"/>
      <c r="C105" s="55"/>
      <c r="D105" s="55"/>
      <c r="E105" s="92"/>
      <c r="F105" s="92"/>
      <c r="G105" s="55"/>
    </row>
    <row r="106" spans="1:7" ht="15" thickBot="1">
      <c r="A106" s="100"/>
      <c r="B106" s="92"/>
      <c r="C106" s="55"/>
      <c r="D106" s="55"/>
      <c r="E106" s="92"/>
      <c r="F106" s="92"/>
      <c r="G106" s="55"/>
    </row>
    <row r="107" spans="1:7" ht="15" thickBot="1">
      <c r="A107" s="100"/>
      <c r="B107" s="92"/>
      <c r="C107" s="55"/>
      <c r="D107" s="55"/>
      <c r="E107" s="92"/>
      <c r="F107" s="92"/>
      <c r="G107" s="55"/>
    </row>
    <row r="108" spans="1:7" ht="15" thickBot="1">
      <c r="A108" s="100"/>
      <c r="B108" s="92"/>
      <c r="C108" s="55"/>
      <c r="D108" s="55"/>
      <c r="E108" s="92"/>
      <c r="F108" s="92"/>
      <c r="G108" s="55"/>
    </row>
    <row r="109" spans="1:7" ht="15" thickBot="1">
      <c r="A109" s="100"/>
      <c r="B109" s="92"/>
      <c r="C109" s="55"/>
      <c r="D109" s="55"/>
      <c r="E109" s="92"/>
      <c r="F109" s="92"/>
      <c r="G109" s="55"/>
    </row>
    <row r="110" spans="1:7" ht="15" thickBot="1">
      <c r="A110" s="100"/>
      <c r="B110" s="92"/>
      <c r="C110" s="55"/>
      <c r="D110" s="55"/>
      <c r="E110" s="92"/>
      <c r="F110" s="92"/>
      <c r="G110" s="55"/>
    </row>
    <row r="111" spans="1:7" ht="15" thickBot="1">
      <c r="A111" s="100"/>
      <c r="B111" s="92"/>
      <c r="C111" s="55"/>
      <c r="D111" s="55"/>
      <c r="E111" s="92"/>
      <c r="F111" s="92"/>
      <c r="G111" s="55"/>
    </row>
    <row r="112" spans="1:7" ht="15" thickBot="1">
      <c r="A112" s="100"/>
      <c r="B112" s="92"/>
      <c r="C112" s="55"/>
      <c r="D112" s="55"/>
      <c r="E112" s="92"/>
      <c r="F112" s="92"/>
      <c r="G112" s="55"/>
    </row>
    <row r="113" spans="1:7" ht="15" thickBot="1">
      <c r="A113" s="100"/>
      <c r="B113" s="92"/>
      <c r="C113" s="55"/>
      <c r="D113" s="55"/>
      <c r="E113" s="92"/>
      <c r="F113" s="92"/>
      <c r="G113" s="55"/>
    </row>
    <row r="114" spans="1:7" ht="15" thickBot="1">
      <c r="A114" s="100"/>
      <c r="B114" s="92"/>
      <c r="C114" s="55"/>
      <c r="D114" s="55"/>
      <c r="E114" s="92"/>
      <c r="F114" s="92"/>
      <c r="G114" s="55"/>
    </row>
    <row r="115" spans="1:7" ht="15" thickBot="1">
      <c r="A115" s="100"/>
      <c r="B115" s="92"/>
      <c r="C115" s="55"/>
      <c r="D115" s="55"/>
      <c r="E115" s="92"/>
      <c r="F115" s="92"/>
      <c r="G115" s="55"/>
    </row>
    <row r="116" spans="1:7" ht="15" thickBot="1">
      <c r="A116" s="100"/>
      <c r="B116" s="92"/>
      <c r="C116" s="55"/>
      <c r="D116" s="55"/>
      <c r="E116" s="92"/>
      <c r="F116" s="92"/>
      <c r="G116" s="55"/>
    </row>
    <row r="117" spans="1:7" ht="15" thickBot="1">
      <c r="A117" s="100"/>
      <c r="B117" s="92"/>
      <c r="C117" s="55"/>
      <c r="D117" s="55"/>
      <c r="E117" s="92"/>
      <c r="F117" s="92"/>
      <c r="G117" s="55"/>
    </row>
    <row r="118" spans="1:7" ht="15" thickBot="1">
      <c r="A118" s="100"/>
      <c r="B118" s="92"/>
      <c r="C118" s="55"/>
      <c r="D118" s="55"/>
      <c r="E118" s="92"/>
      <c r="F118" s="92"/>
      <c r="G118" s="55"/>
    </row>
    <row r="119" spans="1:7" ht="15" thickBot="1">
      <c r="A119" s="100"/>
      <c r="B119" s="92"/>
      <c r="C119" s="55"/>
      <c r="D119" s="55"/>
      <c r="E119" s="92"/>
      <c r="F119" s="92"/>
      <c r="G119" s="55"/>
    </row>
    <row r="120" spans="1:7" ht="15" thickBot="1">
      <c r="A120" s="100"/>
      <c r="B120" s="92"/>
      <c r="C120" s="55"/>
      <c r="D120" s="55"/>
      <c r="E120" s="92"/>
      <c r="F120" s="92"/>
      <c r="G120" s="55"/>
    </row>
    <row r="121" spans="1:7" ht="15" thickBot="1">
      <c r="A121" s="100"/>
      <c r="B121" s="92"/>
      <c r="C121" s="55"/>
      <c r="D121" s="55"/>
      <c r="E121" s="92"/>
      <c r="F121" s="92"/>
      <c r="G121" s="55"/>
    </row>
    <row r="122" spans="1:7" ht="15" thickBot="1">
      <c r="A122" s="100"/>
      <c r="B122" s="92"/>
      <c r="C122" s="55"/>
      <c r="D122" s="55"/>
      <c r="E122" s="92"/>
      <c r="F122" s="92"/>
      <c r="G122" s="55"/>
    </row>
    <row r="123" spans="1:7" ht="15" thickBot="1">
      <c r="A123" s="100"/>
      <c r="B123" s="92"/>
      <c r="C123" s="55"/>
      <c r="D123" s="55"/>
      <c r="E123" s="92"/>
      <c r="F123" s="92"/>
      <c r="G123" s="55"/>
    </row>
    <row r="124" spans="1:7" ht="15" thickBot="1">
      <c r="A124" s="100"/>
      <c r="B124" s="92"/>
      <c r="C124" s="55"/>
      <c r="D124" s="55"/>
      <c r="E124" s="92"/>
      <c r="F124" s="92"/>
      <c r="G124" s="55"/>
    </row>
    <row r="125" spans="1:7" ht="15" thickBot="1">
      <c r="A125" s="100"/>
      <c r="B125" s="92"/>
      <c r="C125" s="55"/>
      <c r="D125" s="55"/>
      <c r="E125" s="92"/>
      <c r="F125" s="92"/>
      <c r="G125" s="55"/>
    </row>
    <row r="126" spans="1:7" ht="15" thickBot="1">
      <c r="A126" s="100"/>
      <c r="B126" s="92"/>
      <c r="C126" s="55"/>
      <c r="D126" s="55"/>
      <c r="E126" s="92"/>
      <c r="F126" s="92"/>
      <c r="G126" s="55"/>
    </row>
    <row r="127" spans="1:7" ht="15" thickBot="1">
      <c r="A127" s="100"/>
      <c r="B127" s="92"/>
      <c r="C127" s="55"/>
      <c r="D127" s="55"/>
      <c r="E127" s="92"/>
      <c r="F127" s="92"/>
      <c r="G127" s="55"/>
    </row>
    <row r="128" spans="1:7" ht="15" thickBot="1">
      <c r="A128" s="100"/>
      <c r="B128" s="92"/>
      <c r="C128" s="55"/>
      <c r="D128" s="55"/>
      <c r="E128" s="92"/>
      <c r="F128" s="92"/>
      <c r="G128" s="55"/>
    </row>
    <row r="129" spans="1:7" ht="15" thickBot="1">
      <c r="A129" s="100"/>
      <c r="B129" s="92"/>
      <c r="C129" s="55"/>
      <c r="D129" s="55"/>
      <c r="E129" s="92"/>
      <c r="F129" s="92"/>
      <c r="G129" s="55"/>
    </row>
    <row r="130" spans="1:7" ht="15" thickBot="1">
      <c r="A130" s="100"/>
      <c r="B130" s="92"/>
      <c r="C130" s="55"/>
      <c r="D130" s="55"/>
      <c r="E130" s="92"/>
      <c r="F130" s="92"/>
      <c r="G130" s="55"/>
    </row>
    <row r="131" spans="1:7" ht="15" thickBot="1">
      <c r="A131" s="100"/>
      <c r="B131" s="92"/>
      <c r="C131" s="55"/>
      <c r="D131" s="55"/>
      <c r="E131" s="92"/>
      <c r="F131" s="92"/>
      <c r="G131" s="55"/>
    </row>
    <row r="132" spans="1:7" ht="15" thickBot="1">
      <c r="A132" s="100"/>
      <c r="B132" s="92"/>
      <c r="C132" s="55"/>
      <c r="D132" s="55"/>
      <c r="E132" s="92"/>
      <c r="F132" s="92"/>
      <c r="G132" s="55"/>
    </row>
    <row r="133" spans="1:7" ht="15" thickBot="1">
      <c r="A133" s="100"/>
      <c r="B133" s="92"/>
      <c r="C133" s="55"/>
      <c r="D133" s="55"/>
      <c r="E133" s="92"/>
      <c r="F133" s="92"/>
      <c r="G133" s="55"/>
    </row>
    <row r="134" spans="1:7" ht="15" thickBot="1">
      <c r="A134" s="100"/>
      <c r="B134" s="92"/>
      <c r="C134" s="55"/>
      <c r="D134" s="55"/>
      <c r="E134" s="92"/>
      <c r="F134" s="92"/>
      <c r="G134" s="55"/>
    </row>
    <row r="135" spans="1:7" ht="15" thickBot="1">
      <c r="A135" s="100"/>
      <c r="B135" s="92"/>
      <c r="C135" s="55"/>
      <c r="D135" s="55"/>
      <c r="E135" s="92"/>
      <c r="F135" s="92"/>
      <c r="G135" s="55"/>
    </row>
    <row r="136" spans="1:7" ht="15" thickBot="1">
      <c r="A136" s="100"/>
      <c r="B136" s="92"/>
      <c r="C136" s="55"/>
      <c r="D136" s="55"/>
      <c r="E136" s="92"/>
      <c r="F136" s="92"/>
      <c r="G136" s="55"/>
    </row>
    <row r="137" spans="1:7" ht="15" thickBot="1">
      <c r="A137" s="100"/>
      <c r="B137" s="92"/>
      <c r="C137" s="55"/>
      <c r="D137" s="55"/>
      <c r="E137" s="92"/>
      <c r="F137" s="92"/>
      <c r="G137" s="55"/>
    </row>
    <row r="138" spans="1:7" ht="15" thickBot="1">
      <c r="A138" s="100"/>
      <c r="B138" s="92"/>
      <c r="C138" s="55"/>
      <c r="D138" s="55"/>
      <c r="E138" s="92"/>
      <c r="F138" s="92"/>
      <c r="G138" s="55"/>
    </row>
    <row r="139" spans="1:7" ht="15" thickBot="1">
      <c r="A139" s="100"/>
      <c r="B139" s="92"/>
      <c r="C139" s="55"/>
      <c r="D139" s="55"/>
      <c r="E139" s="92"/>
      <c r="F139" s="92"/>
      <c r="G139" s="55"/>
    </row>
    <row r="140" spans="1:7" ht="15" thickBot="1">
      <c r="A140" s="100"/>
      <c r="B140" s="92"/>
      <c r="C140" s="55"/>
      <c r="D140" s="55"/>
      <c r="E140" s="92"/>
      <c r="F140" s="92"/>
      <c r="G140" s="55"/>
    </row>
    <row r="141" spans="1:7" ht="15" thickBot="1">
      <c r="A141" s="100"/>
      <c r="B141" s="92"/>
      <c r="C141" s="55"/>
      <c r="D141" s="55"/>
      <c r="E141" s="92"/>
      <c r="F141" s="92"/>
      <c r="G141" s="55"/>
    </row>
    <row r="142" spans="1:7" ht="15" thickBot="1">
      <c r="A142" s="100"/>
      <c r="B142" s="92"/>
      <c r="C142" s="55"/>
      <c r="D142" s="55"/>
      <c r="E142" s="92"/>
      <c r="F142" s="92"/>
      <c r="G142" s="55"/>
    </row>
    <row r="143" spans="1:7" ht="15" thickBot="1">
      <c r="A143" s="100"/>
      <c r="B143" s="92"/>
      <c r="C143" s="55"/>
      <c r="D143" s="55"/>
      <c r="E143" s="92"/>
      <c r="F143" s="92"/>
      <c r="G143" s="55"/>
    </row>
    <row r="144" spans="1:7" ht="15" thickBot="1">
      <c r="A144" s="100"/>
      <c r="B144" s="92"/>
      <c r="C144" s="55"/>
      <c r="D144" s="55"/>
      <c r="E144" s="92"/>
      <c r="F144" s="92"/>
      <c r="G144" s="55"/>
    </row>
    <row r="145" spans="1:7" ht="15" thickBot="1">
      <c r="A145" s="100"/>
      <c r="B145" s="92"/>
      <c r="C145" s="55"/>
      <c r="D145" s="55"/>
      <c r="E145" s="92"/>
      <c r="F145" s="92"/>
      <c r="G145" s="55"/>
    </row>
    <row r="146" spans="1:7" ht="15" thickBot="1">
      <c r="A146" s="100"/>
      <c r="B146" s="92"/>
      <c r="C146" s="55"/>
      <c r="D146" s="55"/>
      <c r="E146" s="92"/>
      <c r="F146" s="92"/>
      <c r="G146" s="55"/>
    </row>
    <row r="147" spans="1:7" ht="15" thickBot="1">
      <c r="A147" s="100"/>
      <c r="B147" s="92"/>
      <c r="C147" s="55"/>
      <c r="D147" s="55"/>
      <c r="E147" s="92"/>
      <c r="F147" s="92"/>
      <c r="G147" s="55"/>
    </row>
    <row r="148" spans="1:7" ht="15" thickBot="1">
      <c r="A148" s="100"/>
      <c r="B148" s="92"/>
      <c r="C148" s="55"/>
      <c r="D148" s="55"/>
      <c r="E148" s="92"/>
      <c r="F148" s="92"/>
      <c r="G148" s="55"/>
    </row>
    <row r="149" spans="1:7" ht="15" thickBot="1">
      <c r="A149" s="100"/>
      <c r="B149" s="92"/>
      <c r="C149" s="55"/>
      <c r="D149" s="55"/>
      <c r="E149" s="92"/>
      <c r="F149" s="92"/>
      <c r="G149" s="55"/>
    </row>
    <row r="150" spans="1:7" ht="15" thickBot="1">
      <c r="A150" s="100"/>
      <c r="B150" s="92"/>
      <c r="C150" s="55"/>
      <c r="D150" s="55"/>
      <c r="E150" s="92"/>
      <c r="F150" s="92"/>
      <c r="G150" s="55"/>
    </row>
    <row r="151" spans="1:7" ht="15" thickBot="1">
      <c r="A151" s="100"/>
      <c r="B151" s="92"/>
      <c r="C151" s="55"/>
      <c r="D151" s="55"/>
      <c r="E151" s="92"/>
      <c r="F151" s="92"/>
      <c r="G151" s="55"/>
    </row>
    <row r="152" spans="1:7" ht="15" thickBot="1">
      <c r="A152" s="100"/>
      <c r="B152" s="92"/>
      <c r="C152" s="55"/>
      <c r="D152" s="55"/>
      <c r="E152" s="92"/>
      <c r="F152" s="92"/>
      <c r="G152" s="55"/>
    </row>
    <row r="153" spans="1:7" ht="15" thickBot="1">
      <c r="A153" s="100"/>
      <c r="B153" s="92"/>
      <c r="C153" s="55"/>
      <c r="D153" s="55"/>
      <c r="E153" s="92"/>
      <c r="F153" s="92"/>
      <c r="G153" s="55"/>
    </row>
    <row r="154" spans="1:7" ht="15" thickBot="1">
      <c r="A154" s="100"/>
      <c r="B154" s="92"/>
      <c r="C154" s="55"/>
      <c r="D154" s="55"/>
      <c r="E154" s="92"/>
      <c r="F154" s="92"/>
      <c r="G154" s="55"/>
    </row>
    <row r="155" spans="1:7" ht="15" thickBot="1">
      <c r="A155" s="100"/>
      <c r="B155" s="92"/>
      <c r="C155" s="55"/>
      <c r="D155" s="55"/>
      <c r="E155" s="92"/>
      <c r="F155" s="92"/>
      <c r="G155" s="55"/>
    </row>
    <row r="156" spans="1:7" ht="15" thickBot="1">
      <c r="A156" s="100"/>
      <c r="B156" s="92"/>
      <c r="C156" s="55"/>
      <c r="D156" s="55"/>
      <c r="E156" s="92"/>
      <c r="F156" s="92"/>
      <c r="G156" s="55"/>
    </row>
    <row r="157" spans="1:7" ht="15" thickBot="1">
      <c r="A157" s="100"/>
      <c r="B157" s="92"/>
      <c r="C157" s="55"/>
      <c r="D157" s="55"/>
      <c r="E157" s="92"/>
      <c r="F157" s="92"/>
      <c r="G157" s="55"/>
    </row>
    <row r="158" spans="1:7" ht="15" thickBot="1">
      <c r="A158" s="100"/>
      <c r="B158" s="92"/>
      <c r="C158" s="55"/>
      <c r="D158" s="55"/>
      <c r="E158" s="92"/>
      <c r="F158" s="92"/>
      <c r="G158" s="55"/>
    </row>
    <row r="159" spans="1:7" ht="15" thickBot="1">
      <c r="A159" s="100"/>
      <c r="B159" s="92"/>
      <c r="C159" s="55"/>
      <c r="D159" s="55"/>
      <c r="E159" s="92"/>
      <c r="F159" s="92"/>
      <c r="G159" s="55"/>
    </row>
    <row r="160" spans="1:7" ht="15" thickBot="1">
      <c r="A160" s="100"/>
      <c r="B160" s="92"/>
      <c r="C160" s="55"/>
      <c r="D160" s="55"/>
      <c r="E160" s="92"/>
      <c r="F160" s="92"/>
      <c r="G160" s="55"/>
    </row>
    <row r="161" spans="1:7" ht="15" thickBot="1">
      <c r="A161" s="100"/>
      <c r="B161" s="92"/>
      <c r="C161" s="55"/>
      <c r="D161" s="55"/>
      <c r="E161" s="92"/>
      <c r="F161" s="92"/>
      <c r="G161" s="55"/>
    </row>
    <row r="162" spans="1:7" ht="15" thickBot="1">
      <c r="A162" s="100"/>
      <c r="B162" s="92"/>
      <c r="C162" s="55"/>
      <c r="D162" s="55"/>
      <c r="E162" s="92"/>
      <c r="F162" s="92"/>
      <c r="G162" s="55"/>
    </row>
    <row r="163" spans="1:7" ht="15" thickBot="1">
      <c r="A163" s="100"/>
      <c r="B163" s="92"/>
      <c r="C163" s="55"/>
      <c r="D163" s="55"/>
      <c r="E163" s="92"/>
      <c r="F163" s="92"/>
      <c r="G163" s="55"/>
    </row>
    <row r="164" spans="1:7" ht="15" thickBot="1">
      <c r="A164" s="100"/>
      <c r="B164" s="92"/>
      <c r="C164" s="55"/>
      <c r="D164" s="55"/>
      <c r="E164" s="92"/>
      <c r="F164" s="92"/>
      <c r="G164" s="55"/>
    </row>
    <row r="165" spans="1:7">
      <c r="A165" s="68"/>
    </row>
    <row r="166" spans="1:7">
      <c r="A166" s="68"/>
    </row>
    <row r="167" spans="1:7">
      <c r="A167" s="68"/>
    </row>
    <row r="168" spans="1:7">
      <c r="A168" s="68"/>
    </row>
    <row r="169" spans="1:7">
      <c r="A169" s="68"/>
    </row>
    <row r="170" spans="1:7">
      <c r="A170" s="68"/>
    </row>
    <row r="171" spans="1:7">
      <c r="A171" s="68"/>
    </row>
    <row r="172" spans="1:7">
      <c r="A172" s="68"/>
    </row>
    <row r="173" spans="1:7">
      <c r="A173" s="68"/>
    </row>
    <row r="174" spans="1:7">
      <c r="A174" s="68"/>
    </row>
    <row r="175" spans="1:7">
      <c r="A175" s="68"/>
    </row>
    <row r="176" spans="1:7">
      <c r="A176" s="68"/>
    </row>
    <row r="177" spans="1:1">
      <c r="A177" s="68"/>
    </row>
    <row r="178" spans="1:1">
      <c r="A178" s="68"/>
    </row>
    <row r="179" spans="1:1">
      <c r="A179" s="68"/>
    </row>
    <row r="180" spans="1:1">
      <c r="A180" s="68"/>
    </row>
    <row r="181" spans="1:1">
      <c r="A181" s="68"/>
    </row>
    <row r="182" spans="1:1">
      <c r="A182" s="68"/>
    </row>
    <row r="183" spans="1:1">
      <c r="A183" s="68"/>
    </row>
    <row r="184" spans="1:1">
      <c r="A184" s="68"/>
    </row>
    <row r="185" spans="1:1">
      <c r="A185" s="68"/>
    </row>
    <row r="186" spans="1:1">
      <c r="A186" s="68"/>
    </row>
    <row r="187" spans="1:1">
      <c r="A187" s="68"/>
    </row>
    <row r="188" spans="1:1">
      <c r="A188" s="68"/>
    </row>
    <row r="189" spans="1:1">
      <c r="A189" s="68"/>
    </row>
    <row r="190" spans="1:1">
      <c r="A190" s="68"/>
    </row>
    <row r="191" spans="1:1">
      <c r="A191" s="68"/>
    </row>
    <row r="192" spans="1:1">
      <c r="A192" s="68"/>
    </row>
    <row r="193" spans="1:1">
      <c r="A193" s="68"/>
    </row>
    <row r="194" spans="1:1">
      <c r="A194" s="68"/>
    </row>
    <row r="195" spans="1:1">
      <c r="A195" s="68"/>
    </row>
    <row r="196" spans="1:1">
      <c r="A196" s="68"/>
    </row>
    <row r="197" spans="1:1">
      <c r="A197" s="68"/>
    </row>
    <row r="198" spans="1:1">
      <c r="A198" s="68"/>
    </row>
    <row r="199" spans="1:1">
      <c r="A199" s="68"/>
    </row>
    <row r="200" spans="1:1">
      <c r="A200" s="68"/>
    </row>
    <row r="201" spans="1:1">
      <c r="A201" s="68"/>
    </row>
    <row r="202" spans="1:1">
      <c r="A202" s="68"/>
    </row>
    <row r="203" spans="1:1">
      <c r="A203" s="68"/>
    </row>
    <row r="204" spans="1:1">
      <c r="A204" s="68"/>
    </row>
    <row r="205" spans="1:1">
      <c r="A205" s="68"/>
    </row>
    <row r="206" spans="1:1">
      <c r="A206" s="68"/>
    </row>
    <row r="207" spans="1:1">
      <c r="A207" s="68"/>
    </row>
    <row r="208" spans="1:1">
      <c r="A208" s="68"/>
    </row>
    <row r="209" spans="1:1">
      <c r="A209" s="68"/>
    </row>
    <row r="210" spans="1:1">
      <c r="A210" s="68"/>
    </row>
    <row r="211" spans="1:1">
      <c r="A211" s="68"/>
    </row>
    <row r="212" spans="1:1">
      <c r="A212" s="68"/>
    </row>
    <row r="213" spans="1:1">
      <c r="A213" s="68"/>
    </row>
    <row r="214" spans="1:1">
      <c r="A214" s="68"/>
    </row>
    <row r="215" spans="1:1">
      <c r="A215" s="68"/>
    </row>
    <row r="216" spans="1:1">
      <c r="A216" s="68"/>
    </row>
    <row r="217" spans="1:1">
      <c r="A217" s="68"/>
    </row>
    <row r="218" spans="1:1">
      <c r="A218" s="68"/>
    </row>
    <row r="219" spans="1:1">
      <c r="A219" s="68"/>
    </row>
    <row r="220" spans="1:1">
      <c r="A220" s="68"/>
    </row>
    <row r="221" spans="1:1">
      <c r="A221" s="68"/>
    </row>
    <row r="222" spans="1:1">
      <c r="A222" s="68"/>
    </row>
    <row r="223" spans="1:1">
      <c r="A223" s="68"/>
    </row>
    <row r="224" spans="1:1">
      <c r="A224" s="68"/>
    </row>
    <row r="225" spans="1:1">
      <c r="A225" s="68"/>
    </row>
    <row r="226" spans="1:1">
      <c r="A226" s="68"/>
    </row>
    <row r="227" spans="1:1">
      <c r="A227" s="68"/>
    </row>
    <row r="228" spans="1:1">
      <c r="A228" s="68"/>
    </row>
    <row r="229" spans="1:1">
      <c r="A229" s="68"/>
    </row>
    <row r="230" spans="1:1">
      <c r="A230" s="68"/>
    </row>
    <row r="231" spans="1:1">
      <c r="A231" s="68"/>
    </row>
    <row r="232" spans="1:1">
      <c r="A232" s="68"/>
    </row>
    <row r="233" spans="1:1">
      <c r="A233" s="68"/>
    </row>
    <row r="234" spans="1:1">
      <c r="A234" s="68"/>
    </row>
    <row r="235" spans="1:1">
      <c r="A235" s="68"/>
    </row>
    <row r="236" spans="1:1">
      <c r="A236" s="68"/>
    </row>
    <row r="237" spans="1:1">
      <c r="A237" s="68"/>
    </row>
    <row r="238" spans="1:1">
      <c r="A238" s="68"/>
    </row>
    <row r="239" spans="1:1">
      <c r="A239" s="68"/>
    </row>
    <row r="240" spans="1:1">
      <c r="A240" s="68"/>
    </row>
    <row r="241" spans="1:1">
      <c r="A241" s="68"/>
    </row>
    <row r="242" spans="1:1">
      <c r="A242" s="68"/>
    </row>
    <row r="243" spans="1:1">
      <c r="A243" s="68"/>
    </row>
    <row r="244" spans="1:1">
      <c r="A244" s="68"/>
    </row>
    <row r="245" spans="1:1">
      <c r="A245" s="68"/>
    </row>
    <row r="246" spans="1:1">
      <c r="A246" s="68"/>
    </row>
    <row r="247" spans="1:1">
      <c r="A247" s="68"/>
    </row>
    <row r="248" spans="1:1">
      <c r="A248" s="68"/>
    </row>
    <row r="249" spans="1:1">
      <c r="A249" s="68"/>
    </row>
    <row r="250" spans="1:1">
      <c r="A250" s="68"/>
    </row>
    <row r="251" spans="1:1">
      <c r="A251" s="68"/>
    </row>
    <row r="252" spans="1:1">
      <c r="A252" s="68"/>
    </row>
    <row r="253" spans="1:1">
      <c r="A253" s="68"/>
    </row>
    <row r="254" spans="1:1">
      <c r="A254" s="68"/>
    </row>
    <row r="255" spans="1:1">
      <c r="A255" s="68"/>
    </row>
    <row r="256" spans="1:1">
      <c r="A256" s="68"/>
    </row>
    <row r="257" spans="1:1">
      <c r="A257" s="68"/>
    </row>
    <row r="258" spans="1:1">
      <c r="A258" s="68"/>
    </row>
    <row r="259" spans="1:1">
      <c r="A259" s="68"/>
    </row>
    <row r="260" spans="1:1">
      <c r="A260" s="68"/>
    </row>
    <row r="261" spans="1:1">
      <c r="A261" s="68"/>
    </row>
    <row r="262" spans="1:1">
      <c r="A262" s="68"/>
    </row>
    <row r="263" spans="1:1">
      <c r="A263" s="68"/>
    </row>
    <row r="264" spans="1:1">
      <c r="A264" s="68"/>
    </row>
    <row r="265" spans="1:1">
      <c r="A265" s="68"/>
    </row>
    <row r="266" spans="1:1">
      <c r="A266" s="68"/>
    </row>
    <row r="267" spans="1:1">
      <c r="A267" s="68"/>
    </row>
    <row r="268" spans="1:1">
      <c r="A268" s="68"/>
    </row>
    <row r="269" spans="1:1">
      <c r="A269" s="68"/>
    </row>
    <row r="270" spans="1:1">
      <c r="A270" s="68"/>
    </row>
  </sheetData>
  <mergeCells count="21">
    <mergeCell ref="A16:G16"/>
    <mergeCell ref="A17:G17"/>
    <mergeCell ref="A18:G18"/>
    <mergeCell ref="C21:F21"/>
    <mergeCell ref="A7:B7"/>
    <mergeCell ref="C7:G7"/>
    <mergeCell ref="A8:B8"/>
    <mergeCell ref="C8:G8"/>
    <mergeCell ref="A10:C14"/>
    <mergeCell ref="D10:D14"/>
    <mergeCell ref="E10:G10"/>
    <mergeCell ref="E11:G11"/>
    <mergeCell ref="E12:G12"/>
    <mergeCell ref="E13:G13"/>
    <mergeCell ref="E14:G14"/>
    <mergeCell ref="A1:G1"/>
    <mergeCell ref="A3:G3"/>
    <mergeCell ref="A5:B5"/>
    <mergeCell ref="C5:G5"/>
    <mergeCell ref="A6:B6"/>
    <mergeCell ref="C6:G6"/>
  </mergeCells>
  <pageMargins left="0.70866141732283472" right="0.70866141732283472" top="0.74803149606299213" bottom="0.74803149606299213" header="0.31496062992125984" footer="0.31496062992125984"/>
  <pageSetup paperSize="9" scale="34" fitToHeight="0" orientation="portrait" horizontalDpi="4294967293" r:id="rId2"/>
  <headerFooter>
    <oddHeader>&amp;C&amp;8&amp;K000000version 25/03/2025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Parametres!$F$26:$F$29</xm:f>
          </x14:formula1>
          <xm:sqref>D23:D164</xm:sqref>
        </x14:dataValidation>
        <x14:dataValidation type="list" allowBlank="1" showInputMessage="1" showErrorMessage="1">
          <x14:formula1>
            <xm:f>Parametres!$A$3:$A$22</xm:f>
          </x14:formula1>
          <xm:sqref>C23:C164</xm:sqref>
        </x14:dataValidation>
        <x14:dataValidation type="list" allowBlank="1" showInputMessage="1" showErrorMessage="1">
          <x14:formula1>
            <xm:f>Parametres!$C$3:$C$4</xm:f>
          </x14:formula1>
          <xm:sqref>G23:G164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0"/>
  <sheetViews>
    <sheetView view="pageLayout" topLeftCell="B1" zoomScaleNormal="100" workbookViewId="0">
      <selection activeCell="K4" sqref="K4"/>
    </sheetView>
  </sheetViews>
  <sheetFormatPr baseColWidth="10" defaultRowHeight="14.5"/>
  <cols>
    <col min="1" max="1" width="12.7265625" customWidth="1"/>
    <col min="2" max="2" width="14.7265625" customWidth="1"/>
    <col min="3" max="3" width="28" customWidth="1"/>
    <col min="4" max="4" width="20.453125" customWidth="1"/>
    <col min="5" max="5" width="29.81640625" customWidth="1"/>
    <col min="6" max="6" width="20.81640625" customWidth="1"/>
    <col min="7" max="7" width="12.1796875" customWidth="1"/>
    <col min="9" max="9" width="21.81640625" customWidth="1"/>
    <col min="11" max="11" width="19.54296875" customWidth="1"/>
    <col min="12" max="12" width="40.54296875" customWidth="1"/>
  </cols>
  <sheetData>
    <row r="1" spans="1:12" ht="19.899999999999999" customHeight="1" thickBot="1">
      <c r="A1" s="152" t="s">
        <v>96</v>
      </c>
      <c r="B1" s="153"/>
      <c r="C1" s="153"/>
      <c r="D1" s="153"/>
      <c r="E1" s="153"/>
      <c r="F1" s="153"/>
      <c r="G1" s="154"/>
      <c r="I1" s="54" t="s">
        <v>1</v>
      </c>
      <c r="J1" s="53"/>
    </row>
    <row r="2" spans="1:12" ht="65.5" customHeight="1" thickBot="1">
      <c r="A2" s="59"/>
      <c r="B2" s="59"/>
      <c r="C2" s="59"/>
      <c r="D2" s="59"/>
      <c r="E2" s="59"/>
      <c r="F2" s="59"/>
      <c r="G2" s="59"/>
      <c r="I2" s="93" t="s">
        <v>3</v>
      </c>
      <c r="J2" s="53"/>
      <c r="K2" s="103" t="s">
        <v>238</v>
      </c>
    </row>
    <row r="3" spans="1:12" ht="93.5" customHeight="1" thickBot="1">
      <c r="A3" s="155" t="s">
        <v>236</v>
      </c>
      <c r="B3" s="156"/>
      <c r="C3" s="156"/>
      <c r="D3" s="156"/>
      <c r="E3" s="156"/>
      <c r="F3" s="156"/>
      <c r="G3" s="157"/>
      <c r="I3" s="55" t="s">
        <v>4</v>
      </c>
      <c r="J3" s="53"/>
      <c r="K3" s="69" t="s">
        <v>113</v>
      </c>
      <c r="L3" t="s">
        <v>116</v>
      </c>
    </row>
    <row r="4" spans="1:12" ht="24.5" customHeight="1" thickBot="1">
      <c r="A4" s="59"/>
      <c r="B4" s="59"/>
      <c r="C4" s="59"/>
      <c r="D4" s="59"/>
      <c r="E4" s="59"/>
      <c r="F4" s="59"/>
      <c r="G4" s="59"/>
      <c r="I4" s="90" t="s">
        <v>221</v>
      </c>
      <c r="K4" s="70" t="s">
        <v>115</v>
      </c>
      <c r="L4" s="71"/>
    </row>
    <row r="5" spans="1:12" ht="18" thickBot="1">
      <c r="A5" s="104" t="s">
        <v>88</v>
      </c>
      <c r="B5" s="105"/>
      <c r="C5" s="158">
        <f>Accueil!C2</f>
        <v>0</v>
      </c>
      <c r="D5" s="159"/>
      <c r="E5" s="159"/>
      <c r="F5" s="159"/>
      <c r="G5" s="160"/>
      <c r="K5" s="70" t="s">
        <v>114</v>
      </c>
      <c r="L5" s="71"/>
    </row>
    <row r="6" spans="1:12" ht="18" thickBot="1">
      <c r="A6" s="104" t="s">
        <v>2</v>
      </c>
      <c r="B6" s="105"/>
      <c r="C6" s="158">
        <f>Accueil!C3</f>
        <v>0</v>
      </c>
      <c r="D6" s="159"/>
      <c r="E6" s="159"/>
      <c r="F6" s="159"/>
      <c r="G6" s="160"/>
    </row>
    <row r="7" spans="1:12" ht="18" thickBot="1">
      <c r="A7" s="104" t="s">
        <v>89</v>
      </c>
      <c r="B7" s="105"/>
      <c r="C7" s="158">
        <f>Accueil!C4</f>
        <v>0</v>
      </c>
      <c r="D7" s="159"/>
      <c r="E7" s="159"/>
      <c r="F7" s="159"/>
      <c r="G7" s="160"/>
    </row>
    <row r="8" spans="1:12" ht="26.5" customHeight="1" thickBot="1">
      <c r="A8" s="104" t="s">
        <v>97</v>
      </c>
      <c r="B8" s="105"/>
      <c r="C8" s="106"/>
      <c r="D8" s="107"/>
      <c r="E8" s="107"/>
      <c r="F8" s="107"/>
      <c r="G8" s="108"/>
    </row>
    <row r="9" spans="1:12" ht="15" thickBot="1">
      <c r="A9" s="53"/>
      <c r="B9" s="53"/>
      <c r="C9" s="53"/>
      <c r="D9" s="53"/>
      <c r="E9" s="57"/>
      <c r="F9" s="57"/>
      <c r="G9" s="57"/>
    </row>
    <row r="10" spans="1:12">
      <c r="A10" s="168" t="s">
        <v>98</v>
      </c>
      <c r="B10" s="169"/>
      <c r="C10" s="170"/>
      <c r="D10" s="177"/>
      <c r="E10" s="178" t="s">
        <v>99</v>
      </c>
      <c r="F10" s="179"/>
      <c r="G10" s="180"/>
    </row>
    <row r="11" spans="1:12">
      <c r="A11" s="171"/>
      <c r="B11" s="172"/>
      <c r="C11" s="173"/>
      <c r="D11" s="177"/>
      <c r="E11" s="181"/>
      <c r="F11" s="182"/>
      <c r="G11" s="183"/>
    </row>
    <row r="12" spans="1:12">
      <c r="A12" s="171"/>
      <c r="B12" s="172"/>
      <c r="C12" s="173"/>
      <c r="D12" s="177"/>
      <c r="E12" s="184" t="s">
        <v>100</v>
      </c>
      <c r="F12" s="185"/>
      <c r="G12" s="186"/>
    </row>
    <row r="13" spans="1:12">
      <c r="A13" s="171"/>
      <c r="B13" s="172"/>
      <c r="C13" s="173"/>
      <c r="D13" s="177"/>
      <c r="E13" s="181"/>
      <c r="F13" s="182"/>
      <c r="G13" s="183"/>
    </row>
    <row r="14" spans="1:12" ht="15" thickBot="1">
      <c r="A14" s="174"/>
      <c r="B14" s="175"/>
      <c r="C14" s="176"/>
      <c r="D14" s="177"/>
      <c r="E14" s="161" t="s">
        <v>101</v>
      </c>
      <c r="F14" s="162"/>
      <c r="G14" s="163"/>
    </row>
    <row r="15" spans="1:12">
      <c r="A15" s="53"/>
      <c r="B15" s="53"/>
      <c r="C15" s="53"/>
      <c r="D15" s="53"/>
      <c r="E15" s="57"/>
      <c r="F15" s="57"/>
      <c r="G15" s="57"/>
    </row>
    <row r="16" spans="1:12" ht="26.5" customHeight="1">
      <c r="A16" s="164" t="s">
        <v>102</v>
      </c>
      <c r="B16" s="165"/>
      <c r="C16" s="165"/>
      <c r="D16" s="165"/>
      <c r="E16" s="165"/>
      <c r="F16" s="165"/>
      <c r="G16" s="165"/>
    </row>
    <row r="17" spans="1:7" ht="26.5" customHeight="1">
      <c r="A17" s="166" t="s">
        <v>103</v>
      </c>
      <c r="B17" s="166"/>
      <c r="C17" s="166"/>
      <c r="D17" s="166"/>
      <c r="E17" s="166"/>
      <c r="F17" s="166"/>
      <c r="G17" s="166"/>
    </row>
    <row r="18" spans="1:7" ht="15" customHeight="1">
      <c r="A18" s="187" t="s">
        <v>230</v>
      </c>
      <c r="B18" s="187"/>
      <c r="C18" s="187"/>
      <c r="D18" s="187"/>
      <c r="E18" s="187"/>
      <c r="F18" s="187"/>
      <c r="G18" s="187"/>
    </row>
    <row r="19" spans="1:7">
      <c r="A19" s="61" t="s">
        <v>104</v>
      </c>
      <c r="B19" s="62"/>
      <c r="C19" s="62"/>
      <c r="D19" s="62"/>
      <c r="E19" s="62"/>
      <c r="F19" s="63"/>
      <c r="G19" s="63"/>
    </row>
    <row r="20" spans="1:7">
      <c r="A20" s="66">
        <f>MIN(A23:A1640)</f>
        <v>0</v>
      </c>
      <c r="B20" s="61" t="s">
        <v>105</v>
      </c>
      <c r="C20" s="63"/>
      <c r="D20" s="63"/>
      <c r="E20" s="62"/>
      <c r="F20" s="63"/>
      <c r="G20" s="64" t="s">
        <v>106</v>
      </c>
    </row>
    <row r="21" spans="1:7" ht="16" thickBot="1">
      <c r="A21" s="66">
        <f>MAX(A23:A2000)</f>
        <v>0</v>
      </c>
      <c r="B21" s="61">
        <f>SUM(B23:B2300)</f>
        <v>0</v>
      </c>
      <c r="C21" s="167"/>
      <c r="D21" s="167"/>
      <c r="E21" s="167"/>
      <c r="F21" s="167"/>
      <c r="G21" s="64">
        <f>COUNTIF(G23:G280,"Oui")</f>
        <v>0</v>
      </c>
    </row>
    <row r="22" spans="1:7" ht="72.75" customHeight="1" thickBot="1">
      <c r="A22" s="67" t="s">
        <v>107</v>
      </c>
      <c r="B22" s="65" t="s">
        <v>110</v>
      </c>
      <c r="C22" s="65" t="s">
        <v>111</v>
      </c>
      <c r="D22" s="65" t="s">
        <v>194</v>
      </c>
      <c r="E22" s="65" t="s">
        <v>109</v>
      </c>
      <c r="F22" s="65" t="s">
        <v>214</v>
      </c>
      <c r="G22" s="65" t="s">
        <v>112</v>
      </c>
    </row>
    <row r="23" spans="1:7" ht="15" thickBot="1">
      <c r="A23" s="100"/>
      <c r="B23" s="92"/>
      <c r="C23" s="55"/>
      <c r="D23" s="55"/>
      <c r="E23" s="92"/>
      <c r="F23" s="92"/>
      <c r="G23" s="55"/>
    </row>
    <row r="24" spans="1:7" ht="15" thickBot="1">
      <c r="A24" s="100"/>
      <c r="B24" s="92"/>
      <c r="C24" s="55"/>
      <c r="D24" s="55"/>
      <c r="E24" s="92"/>
      <c r="F24" s="92"/>
      <c r="G24" s="55"/>
    </row>
    <row r="25" spans="1:7" ht="15" thickBot="1">
      <c r="A25" s="100"/>
      <c r="B25" s="92"/>
      <c r="C25" s="55"/>
      <c r="D25" s="55"/>
      <c r="E25" s="92"/>
      <c r="F25" s="92"/>
      <c r="G25" s="55"/>
    </row>
    <row r="26" spans="1:7" ht="15" thickBot="1">
      <c r="A26" s="100"/>
      <c r="B26" s="92"/>
      <c r="C26" s="55"/>
      <c r="D26" s="55"/>
      <c r="E26" s="92"/>
      <c r="F26" s="92"/>
      <c r="G26" s="55"/>
    </row>
    <row r="27" spans="1:7" ht="15" thickBot="1">
      <c r="A27" s="100"/>
      <c r="B27" s="92"/>
      <c r="C27" s="55"/>
      <c r="D27" s="55"/>
      <c r="E27" s="92"/>
      <c r="F27" s="92"/>
      <c r="G27" s="55"/>
    </row>
    <row r="28" spans="1:7" ht="15" thickBot="1">
      <c r="A28" s="100"/>
      <c r="B28" s="92"/>
      <c r="C28" s="55"/>
      <c r="D28" s="55"/>
      <c r="E28" s="92"/>
      <c r="F28" s="92"/>
      <c r="G28" s="55"/>
    </row>
    <row r="29" spans="1:7" ht="15" thickBot="1">
      <c r="A29" s="100"/>
      <c r="B29" s="92"/>
      <c r="C29" s="55"/>
      <c r="D29" s="55"/>
      <c r="E29" s="92"/>
      <c r="F29" s="92"/>
      <c r="G29" s="55"/>
    </row>
    <row r="30" spans="1:7" ht="15" thickBot="1">
      <c r="A30" s="100"/>
      <c r="B30" s="92"/>
      <c r="C30" s="55"/>
      <c r="D30" s="55"/>
      <c r="E30" s="92"/>
      <c r="F30" s="92"/>
      <c r="G30" s="55"/>
    </row>
    <row r="31" spans="1:7" ht="15" thickBot="1">
      <c r="A31" s="100"/>
      <c r="B31" s="92"/>
      <c r="C31" s="55"/>
      <c r="D31" s="55"/>
      <c r="E31" s="92"/>
      <c r="F31" s="92"/>
      <c r="G31" s="55"/>
    </row>
    <row r="32" spans="1:7" ht="15" thickBot="1">
      <c r="A32" s="100"/>
      <c r="B32" s="92"/>
      <c r="C32" s="55"/>
      <c r="D32" s="55"/>
      <c r="E32" s="92"/>
      <c r="F32" s="92"/>
      <c r="G32" s="55"/>
    </row>
    <row r="33" spans="1:7" ht="15" thickBot="1">
      <c r="A33" s="100"/>
      <c r="B33" s="92"/>
      <c r="C33" s="55"/>
      <c r="D33" s="55"/>
      <c r="E33" s="92"/>
      <c r="F33" s="92"/>
      <c r="G33" s="55"/>
    </row>
    <row r="34" spans="1:7" ht="15" thickBot="1">
      <c r="A34" s="100"/>
      <c r="B34" s="92"/>
      <c r="C34" s="55"/>
      <c r="D34" s="55"/>
      <c r="E34" s="92"/>
      <c r="F34" s="92"/>
      <c r="G34" s="55"/>
    </row>
    <row r="35" spans="1:7" ht="15" thickBot="1">
      <c r="A35" s="100"/>
      <c r="B35" s="92"/>
      <c r="C35" s="55"/>
      <c r="D35" s="55"/>
      <c r="E35" s="92"/>
      <c r="F35" s="92"/>
      <c r="G35" s="55"/>
    </row>
    <row r="36" spans="1:7" ht="15" thickBot="1">
      <c r="A36" s="100"/>
      <c r="B36" s="92"/>
      <c r="C36" s="55"/>
      <c r="D36" s="55"/>
      <c r="E36" s="92"/>
      <c r="F36" s="92"/>
      <c r="G36" s="55"/>
    </row>
    <row r="37" spans="1:7" ht="15" thickBot="1">
      <c r="A37" s="100"/>
      <c r="B37" s="92"/>
      <c r="C37" s="55"/>
      <c r="D37" s="55"/>
      <c r="E37" s="92"/>
      <c r="F37" s="92"/>
      <c r="G37" s="55"/>
    </row>
    <row r="38" spans="1:7" ht="15" thickBot="1">
      <c r="A38" s="100"/>
      <c r="B38" s="92"/>
      <c r="C38" s="55"/>
      <c r="D38" s="55"/>
      <c r="E38" s="92"/>
      <c r="F38" s="92"/>
      <c r="G38" s="55"/>
    </row>
    <row r="39" spans="1:7" ht="15" thickBot="1">
      <c r="A39" s="100"/>
      <c r="B39" s="92"/>
      <c r="C39" s="55"/>
      <c r="D39" s="55"/>
      <c r="E39" s="92"/>
      <c r="F39" s="92"/>
      <c r="G39" s="55"/>
    </row>
    <row r="40" spans="1:7" ht="15" thickBot="1">
      <c r="A40" s="100"/>
      <c r="B40" s="92"/>
      <c r="C40" s="55"/>
      <c r="D40" s="55"/>
      <c r="E40" s="92"/>
      <c r="F40" s="92"/>
      <c r="G40" s="55"/>
    </row>
    <row r="41" spans="1:7" ht="15" thickBot="1">
      <c r="A41" s="100"/>
      <c r="B41" s="92"/>
      <c r="C41" s="55"/>
      <c r="D41" s="55"/>
      <c r="E41" s="92"/>
      <c r="F41" s="92"/>
      <c r="G41" s="55"/>
    </row>
    <row r="42" spans="1:7" ht="15" thickBot="1">
      <c r="A42" s="100"/>
      <c r="B42" s="92"/>
      <c r="C42" s="55"/>
      <c r="D42" s="55"/>
      <c r="E42" s="92"/>
      <c r="F42" s="92"/>
      <c r="G42" s="55"/>
    </row>
    <row r="43" spans="1:7" ht="15" thickBot="1">
      <c r="A43" s="100"/>
      <c r="B43" s="92"/>
      <c r="C43" s="55"/>
      <c r="D43" s="55"/>
      <c r="E43" s="92"/>
      <c r="F43" s="92"/>
      <c r="G43" s="55"/>
    </row>
    <row r="44" spans="1:7" ht="15" thickBot="1">
      <c r="A44" s="100"/>
      <c r="B44" s="92"/>
      <c r="C44" s="55"/>
      <c r="D44" s="55"/>
      <c r="E44" s="92"/>
      <c r="F44" s="92"/>
      <c r="G44" s="55"/>
    </row>
    <row r="45" spans="1:7" ht="15" thickBot="1">
      <c r="A45" s="100"/>
      <c r="B45" s="92"/>
      <c r="C45" s="55"/>
      <c r="D45" s="55"/>
      <c r="E45" s="92"/>
      <c r="F45" s="92"/>
      <c r="G45" s="55"/>
    </row>
    <row r="46" spans="1:7" ht="15" thickBot="1">
      <c r="A46" s="100"/>
      <c r="B46" s="92"/>
      <c r="C46" s="55"/>
      <c r="D46" s="55"/>
      <c r="E46" s="92"/>
      <c r="F46" s="92"/>
      <c r="G46" s="55"/>
    </row>
    <row r="47" spans="1:7" ht="15" thickBot="1">
      <c r="A47" s="100"/>
      <c r="B47" s="92"/>
      <c r="C47" s="55"/>
      <c r="D47" s="55"/>
      <c r="E47" s="92"/>
      <c r="F47" s="92"/>
      <c r="G47" s="55"/>
    </row>
    <row r="48" spans="1:7" ht="15" thickBot="1">
      <c r="A48" s="100"/>
      <c r="B48" s="92"/>
      <c r="C48" s="55"/>
      <c r="D48" s="55"/>
      <c r="E48" s="92"/>
      <c r="F48" s="92"/>
      <c r="G48" s="55"/>
    </row>
    <row r="49" spans="1:7" ht="15" thickBot="1">
      <c r="A49" s="100"/>
      <c r="B49" s="92"/>
      <c r="C49" s="55"/>
      <c r="D49" s="55"/>
      <c r="E49" s="92"/>
      <c r="F49" s="92"/>
      <c r="G49" s="55"/>
    </row>
    <row r="50" spans="1:7" ht="15" thickBot="1">
      <c r="A50" s="100"/>
      <c r="B50" s="92"/>
      <c r="C50" s="55"/>
      <c r="D50" s="55"/>
      <c r="E50" s="92"/>
      <c r="F50" s="92"/>
      <c r="G50" s="55"/>
    </row>
    <row r="51" spans="1:7" ht="15" thickBot="1">
      <c r="A51" s="100"/>
      <c r="B51" s="92"/>
      <c r="C51" s="55"/>
      <c r="D51" s="55"/>
      <c r="E51" s="92"/>
      <c r="F51" s="92"/>
      <c r="G51" s="55"/>
    </row>
    <row r="52" spans="1:7" ht="15" thickBot="1">
      <c r="A52" s="100"/>
      <c r="B52" s="92"/>
      <c r="C52" s="55"/>
      <c r="D52" s="55"/>
      <c r="E52" s="92"/>
      <c r="F52" s="92"/>
      <c r="G52" s="55"/>
    </row>
    <row r="53" spans="1:7" ht="15" thickBot="1">
      <c r="A53" s="100"/>
      <c r="B53" s="92"/>
      <c r="C53" s="55"/>
      <c r="D53" s="55"/>
      <c r="E53" s="92"/>
      <c r="F53" s="92"/>
      <c r="G53" s="55"/>
    </row>
    <row r="54" spans="1:7" ht="15" thickBot="1">
      <c r="A54" s="100"/>
      <c r="B54" s="92"/>
      <c r="C54" s="55"/>
      <c r="D54" s="55"/>
      <c r="E54" s="92"/>
      <c r="F54" s="92"/>
      <c r="G54" s="55"/>
    </row>
    <row r="55" spans="1:7" ht="15" thickBot="1">
      <c r="A55" s="100"/>
      <c r="B55" s="92"/>
      <c r="C55" s="55"/>
      <c r="D55" s="55"/>
      <c r="E55" s="92"/>
      <c r="F55" s="92"/>
      <c r="G55" s="55"/>
    </row>
    <row r="56" spans="1:7" ht="15" thickBot="1">
      <c r="A56" s="100"/>
      <c r="B56" s="92"/>
      <c r="C56" s="55"/>
      <c r="D56" s="55"/>
      <c r="E56" s="92"/>
      <c r="F56" s="92"/>
      <c r="G56" s="55"/>
    </row>
    <row r="57" spans="1:7" ht="15" thickBot="1">
      <c r="A57" s="100"/>
      <c r="B57" s="92"/>
      <c r="C57" s="55"/>
      <c r="D57" s="55"/>
      <c r="E57" s="92"/>
      <c r="F57" s="92"/>
      <c r="G57" s="55"/>
    </row>
    <row r="58" spans="1:7" ht="15" thickBot="1">
      <c r="A58" s="100"/>
      <c r="B58" s="92"/>
      <c r="C58" s="55"/>
      <c r="D58" s="55"/>
      <c r="E58" s="92"/>
      <c r="F58" s="92"/>
      <c r="G58" s="55"/>
    </row>
    <row r="59" spans="1:7" ht="15" thickBot="1">
      <c r="A59" s="100"/>
      <c r="B59" s="92"/>
      <c r="C59" s="55"/>
      <c r="D59" s="55"/>
      <c r="E59" s="92"/>
      <c r="F59" s="92"/>
      <c r="G59" s="55"/>
    </row>
    <row r="60" spans="1:7" ht="15" thickBot="1">
      <c r="A60" s="100"/>
      <c r="B60" s="92"/>
      <c r="C60" s="55"/>
      <c r="D60" s="55"/>
      <c r="E60" s="92"/>
      <c r="F60" s="92"/>
      <c r="G60" s="55"/>
    </row>
    <row r="61" spans="1:7" ht="15" thickBot="1">
      <c r="A61" s="100"/>
      <c r="B61" s="92"/>
      <c r="C61" s="55"/>
      <c r="D61" s="55"/>
      <c r="E61" s="92"/>
      <c r="F61" s="92"/>
      <c r="G61" s="55"/>
    </row>
    <row r="62" spans="1:7" ht="15" thickBot="1">
      <c r="A62" s="100"/>
      <c r="B62" s="92"/>
      <c r="C62" s="55"/>
      <c r="D62" s="55"/>
      <c r="E62" s="92"/>
      <c r="F62" s="92"/>
      <c r="G62" s="55"/>
    </row>
    <row r="63" spans="1:7" ht="15" thickBot="1">
      <c r="A63" s="100"/>
      <c r="B63" s="92"/>
      <c r="C63" s="55"/>
      <c r="D63" s="55"/>
      <c r="E63" s="92"/>
      <c r="F63" s="92"/>
      <c r="G63" s="55"/>
    </row>
    <row r="64" spans="1:7" ht="15" thickBot="1">
      <c r="A64" s="100"/>
      <c r="B64" s="92"/>
      <c r="C64" s="55"/>
      <c r="D64" s="55"/>
      <c r="E64" s="92"/>
      <c r="F64" s="92"/>
      <c r="G64" s="55"/>
    </row>
    <row r="65" spans="1:7" ht="15" thickBot="1">
      <c r="A65" s="100"/>
      <c r="B65" s="92"/>
      <c r="C65" s="55"/>
      <c r="D65" s="55"/>
      <c r="E65" s="92"/>
      <c r="F65" s="92"/>
      <c r="G65" s="55"/>
    </row>
    <row r="66" spans="1:7" ht="15" thickBot="1">
      <c r="A66" s="100"/>
      <c r="B66" s="92"/>
      <c r="C66" s="55"/>
      <c r="D66" s="55"/>
      <c r="E66" s="92"/>
      <c r="F66" s="92"/>
      <c r="G66" s="55"/>
    </row>
    <row r="67" spans="1:7" ht="15" thickBot="1">
      <c r="A67" s="100"/>
      <c r="B67" s="92"/>
      <c r="C67" s="55"/>
      <c r="D67" s="55"/>
      <c r="E67" s="92"/>
      <c r="F67" s="92"/>
      <c r="G67" s="55"/>
    </row>
    <row r="68" spans="1:7" ht="15" thickBot="1">
      <c r="A68" s="100"/>
      <c r="B68" s="92"/>
      <c r="C68" s="55"/>
      <c r="D68" s="55"/>
      <c r="E68" s="92"/>
      <c r="F68" s="92"/>
      <c r="G68" s="55"/>
    </row>
    <row r="69" spans="1:7" ht="15" thickBot="1">
      <c r="A69" s="100"/>
      <c r="B69" s="92"/>
      <c r="C69" s="55"/>
      <c r="D69" s="55"/>
      <c r="E69" s="92"/>
      <c r="F69" s="92"/>
      <c r="G69" s="55"/>
    </row>
    <row r="70" spans="1:7" ht="15" thickBot="1">
      <c r="A70" s="100"/>
      <c r="B70" s="92"/>
      <c r="C70" s="55"/>
      <c r="D70" s="55"/>
      <c r="E70" s="92"/>
      <c r="F70" s="92"/>
      <c r="G70" s="55"/>
    </row>
    <row r="71" spans="1:7" ht="15" thickBot="1">
      <c r="A71" s="100"/>
      <c r="B71" s="92"/>
      <c r="C71" s="55"/>
      <c r="D71" s="55"/>
      <c r="E71" s="92"/>
      <c r="F71" s="92"/>
      <c r="G71" s="55"/>
    </row>
    <row r="72" spans="1:7" ht="15" thickBot="1">
      <c r="A72" s="100"/>
      <c r="B72" s="92"/>
      <c r="C72" s="55"/>
      <c r="D72" s="55"/>
      <c r="E72" s="92"/>
      <c r="F72" s="92"/>
      <c r="G72" s="55"/>
    </row>
    <row r="73" spans="1:7" ht="15" thickBot="1">
      <c r="A73" s="100"/>
      <c r="B73" s="92"/>
      <c r="C73" s="55"/>
      <c r="D73" s="55"/>
      <c r="E73" s="92"/>
      <c r="F73" s="92"/>
      <c r="G73" s="55"/>
    </row>
    <row r="74" spans="1:7" ht="15" thickBot="1">
      <c r="A74" s="100"/>
      <c r="B74" s="92"/>
      <c r="C74" s="55"/>
      <c r="D74" s="55"/>
      <c r="E74" s="92"/>
      <c r="F74" s="92"/>
      <c r="G74" s="55"/>
    </row>
    <row r="75" spans="1:7" ht="15" thickBot="1">
      <c r="A75" s="100"/>
      <c r="B75" s="92"/>
      <c r="C75" s="55"/>
      <c r="D75" s="55"/>
      <c r="E75" s="92"/>
      <c r="F75" s="92"/>
      <c r="G75" s="55"/>
    </row>
    <row r="76" spans="1:7" ht="15" thickBot="1">
      <c r="A76" s="100"/>
      <c r="B76" s="92"/>
      <c r="C76" s="55"/>
      <c r="D76" s="55"/>
      <c r="E76" s="92"/>
      <c r="F76" s="92"/>
      <c r="G76" s="55"/>
    </row>
    <row r="77" spans="1:7" ht="15" thickBot="1">
      <c r="A77" s="100"/>
      <c r="B77" s="92"/>
      <c r="C77" s="55"/>
      <c r="D77" s="55"/>
      <c r="E77" s="92"/>
      <c r="F77" s="92"/>
      <c r="G77" s="55"/>
    </row>
    <row r="78" spans="1:7" ht="15" thickBot="1">
      <c r="A78" s="100"/>
      <c r="B78" s="92"/>
      <c r="C78" s="55"/>
      <c r="D78" s="55"/>
      <c r="E78" s="92"/>
      <c r="F78" s="92"/>
      <c r="G78" s="55"/>
    </row>
    <row r="79" spans="1:7" ht="15" thickBot="1">
      <c r="A79" s="100"/>
      <c r="B79" s="92"/>
      <c r="C79" s="55"/>
      <c r="D79" s="55"/>
      <c r="E79" s="92"/>
      <c r="F79" s="92"/>
      <c r="G79" s="55"/>
    </row>
    <row r="80" spans="1:7" ht="15" thickBot="1">
      <c r="A80" s="100"/>
      <c r="B80" s="92"/>
      <c r="C80" s="55"/>
      <c r="D80" s="55"/>
      <c r="E80" s="92"/>
      <c r="F80" s="92"/>
      <c r="G80" s="55"/>
    </row>
    <row r="81" spans="1:7" ht="15" thickBot="1">
      <c r="A81" s="100"/>
      <c r="B81" s="92"/>
      <c r="C81" s="55"/>
      <c r="D81" s="55"/>
      <c r="E81" s="92"/>
      <c r="F81" s="92"/>
      <c r="G81" s="55"/>
    </row>
    <row r="82" spans="1:7" ht="15" thickBot="1">
      <c r="A82" s="100"/>
      <c r="B82" s="92"/>
      <c r="C82" s="55"/>
      <c r="D82" s="55"/>
      <c r="E82" s="92"/>
      <c r="F82" s="92"/>
      <c r="G82" s="55"/>
    </row>
    <row r="83" spans="1:7" ht="15" thickBot="1">
      <c r="A83" s="100"/>
      <c r="B83" s="92"/>
      <c r="C83" s="55"/>
      <c r="D83" s="55"/>
      <c r="E83" s="92"/>
      <c r="F83" s="92"/>
      <c r="G83" s="55"/>
    </row>
    <row r="84" spans="1:7" ht="15" thickBot="1">
      <c r="A84" s="100"/>
      <c r="B84" s="92"/>
      <c r="C84" s="55"/>
      <c r="D84" s="55"/>
      <c r="E84" s="92"/>
      <c r="F84" s="92"/>
      <c r="G84" s="55"/>
    </row>
    <row r="85" spans="1:7" ht="15" thickBot="1">
      <c r="A85" s="100"/>
      <c r="B85" s="92"/>
      <c r="C85" s="55"/>
      <c r="D85" s="55"/>
      <c r="E85" s="92"/>
      <c r="F85" s="92"/>
      <c r="G85" s="55"/>
    </row>
    <row r="86" spans="1:7" ht="15" thickBot="1">
      <c r="A86" s="100"/>
      <c r="B86" s="92"/>
      <c r="C86" s="55"/>
      <c r="D86" s="55"/>
      <c r="E86" s="92"/>
      <c r="F86" s="92"/>
      <c r="G86" s="55"/>
    </row>
    <row r="87" spans="1:7" ht="15" thickBot="1">
      <c r="A87" s="100"/>
      <c r="B87" s="92"/>
      <c r="C87" s="55"/>
      <c r="D87" s="55"/>
      <c r="E87" s="92"/>
      <c r="F87" s="92"/>
      <c r="G87" s="55"/>
    </row>
    <row r="88" spans="1:7" ht="15" thickBot="1">
      <c r="A88" s="100"/>
      <c r="B88" s="92"/>
      <c r="C88" s="55"/>
      <c r="D88" s="55"/>
      <c r="E88" s="92"/>
      <c r="F88" s="92"/>
      <c r="G88" s="55"/>
    </row>
    <row r="89" spans="1:7" ht="15" thickBot="1">
      <c r="A89" s="100"/>
      <c r="B89" s="92"/>
      <c r="C89" s="55"/>
      <c r="D89" s="55"/>
      <c r="E89" s="92"/>
      <c r="F89" s="92"/>
      <c r="G89" s="55"/>
    </row>
    <row r="90" spans="1:7" ht="15" thickBot="1">
      <c r="A90" s="100"/>
      <c r="B90" s="92"/>
      <c r="C90" s="55"/>
      <c r="D90" s="55"/>
      <c r="E90" s="92"/>
      <c r="F90" s="92"/>
      <c r="G90" s="55"/>
    </row>
    <row r="91" spans="1:7" ht="15" thickBot="1">
      <c r="A91" s="100"/>
      <c r="B91" s="92"/>
      <c r="C91" s="55"/>
      <c r="D91" s="55"/>
      <c r="E91" s="92"/>
      <c r="F91" s="92"/>
      <c r="G91" s="55"/>
    </row>
    <row r="92" spans="1:7" ht="15" thickBot="1">
      <c r="A92" s="100"/>
      <c r="B92" s="92"/>
      <c r="C92" s="55"/>
      <c r="D92" s="55"/>
      <c r="E92" s="92"/>
      <c r="F92" s="92"/>
      <c r="G92" s="55"/>
    </row>
    <row r="93" spans="1:7" ht="15" thickBot="1">
      <c r="A93" s="100"/>
      <c r="B93" s="92"/>
      <c r="C93" s="55"/>
      <c r="D93" s="55"/>
      <c r="E93" s="92"/>
      <c r="F93" s="92"/>
      <c r="G93" s="55"/>
    </row>
    <row r="94" spans="1:7" ht="15" thickBot="1">
      <c r="A94" s="100"/>
      <c r="B94" s="92"/>
      <c r="C94" s="55"/>
      <c r="D94" s="55"/>
      <c r="E94" s="92"/>
      <c r="F94" s="92"/>
      <c r="G94" s="55"/>
    </row>
    <row r="95" spans="1:7" ht="15" thickBot="1">
      <c r="A95" s="100"/>
      <c r="B95" s="92"/>
      <c r="C95" s="55"/>
      <c r="D95" s="55"/>
      <c r="E95" s="92"/>
      <c r="F95" s="92"/>
      <c r="G95" s="55"/>
    </row>
    <row r="96" spans="1:7" ht="15" thickBot="1">
      <c r="A96" s="100"/>
      <c r="B96" s="92"/>
      <c r="C96" s="55"/>
      <c r="D96" s="55"/>
      <c r="E96" s="92"/>
      <c r="F96" s="92"/>
      <c r="G96" s="55"/>
    </row>
    <row r="97" spans="1:7" ht="15" thickBot="1">
      <c r="A97" s="100"/>
      <c r="B97" s="92"/>
      <c r="C97" s="55"/>
      <c r="D97" s="55"/>
      <c r="E97" s="92"/>
      <c r="F97" s="92"/>
      <c r="G97" s="55"/>
    </row>
    <row r="98" spans="1:7" ht="15" thickBot="1">
      <c r="A98" s="100"/>
      <c r="B98" s="92"/>
      <c r="C98" s="55"/>
      <c r="D98" s="55"/>
      <c r="E98" s="92"/>
      <c r="F98" s="92"/>
      <c r="G98" s="55"/>
    </row>
    <row r="99" spans="1:7" ht="15" thickBot="1">
      <c r="A99" s="100"/>
      <c r="B99" s="92"/>
      <c r="C99" s="55"/>
      <c r="D99" s="55"/>
      <c r="E99" s="92"/>
      <c r="F99" s="92"/>
      <c r="G99" s="55"/>
    </row>
    <row r="100" spans="1:7" ht="15" thickBot="1">
      <c r="A100" s="100"/>
      <c r="B100" s="92"/>
      <c r="C100" s="55"/>
      <c r="D100" s="55"/>
      <c r="E100" s="92"/>
      <c r="F100" s="92"/>
      <c r="G100" s="55"/>
    </row>
    <row r="101" spans="1:7" ht="15" thickBot="1">
      <c r="A101" s="100"/>
      <c r="B101" s="92"/>
      <c r="C101" s="55"/>
      <c r="D101" s="55"/>
      <c r="E101" s="92"/>
      <c r="F101" s="92"/>
      <c r="G101" s="55"/>
    </row>
    <row r="102" spans="1:7" ht="15" thickBot="1">
      <c r="A102" s="100"/>
      <c r="B102" s="92"/>
      <c r="C102" s="55"/>
      <c r="D102" s="55"/>
      <c r="E102" s="92"/>
      <c r="F102" s="92"/>
      <c r="G102" s="55"/>
    </row>
    <row r="103" spans="1:7" ht="15" thickBot="1">
      <c r="A103" s="100"/>
      <c r="B103" s="92"/>
      <c r="C103" s="55"/>
      <c r="D103" s="55"/>
      <c r="E103" s="92"/>
      <c r="F103" s="92"/>
      <c r="G103" s="55"/>
    </row>
    <row r="104" spans="1:7" ht="15" thickBot="1">
      <c r="A104" s="100"/>
      <c r="B104" s="92"/>
      <c r="C104" s="55"/>
      <c r="D104" s="55"/>
      <c r="E104" s="92"/>
      <c r="F104" s="92"/>
      <c r="G104" s="55"/>
    </row>
    <row r="105" spans="1:7" ht="15" thickBot="1">
      <c r="A105" s="100"/>
      <c r="B105" s="92"/>
      <c r="C105" s="55"/>
      <c r="D105" s="55"/>
      <c r="E105" s="92"/>
      <c r="F105" s="92"/>
      <c r="G105" s="55"/>
    </row>
    <row r="106" spans="1:7" ht="15" thickBot="1">
      <c r="A106" s="100"/>
      <c r="B106" s="92"/>
      <c r="C106" s="55"/>
      <c r="D106" s="55"/>
      <c r="E106" s="92"/>
      <c r="F106" s="92"/>
      <c r="G106" s="55"/>
    </row>
    <row r="107" spans="1:7" ht="15" thickBot="1">
      <c r="A107" s="100"/>
      <c r="B107" s="92"/>
      <c r="C107" s="55"/>
      <c r="D107" s="55"/>
      <c r="E107" s="92"/>
      <c r="F107" s="92"/>
      <c r="G107" s="55"/>
    </row>
    <row r="108" spans="1:7" ht="15" thickBot="1">
      <c r="A108" s="100"/>
      <c r="B108" s="92"/>
      <c r="C108" s="55"/>
      <c r="D108" s="55"/>
      <c r="E108" s="92"/>
      <c r="F108" s="92"/>
      <c r="G108" s="55"/>
    </row>
    <row r="109" spans="1:7" ht="15" thickBot="1">
      <c r="A109" s="100"/>
      <c r="B109" s="92"/>
      <c r="C109" s="55"/>
      <c r="D109" s="55"/>
      <c r="E109" s="92"/>
      <c r="F109" s="92"/>
      <c r="G109" s="55"/>
    </row>
    <row r="110" spans="1:7" ht="15" thickBot="1">
      <c r="A110" s="100"/>
      <c r="B110" s="92"/>
      <c r="C110" s="55"/>
      <c r="D110" s="55"/>
      <c r="E110" s="92"/>
      <c r="F110" s="92"/>
      <c r="G110" s="55"/>
    </row>
    <row r="111" spans="1:7" ht="15" thickBot="1">
      <c r="A111" s="100"/>
      <c r="B111" s="92"/>
      <c r="C111" s="55"/>
      <c r="D111" s="55"/>
      <c r="E111" s="92"/>
      <c r="F111" s="92"/>
      <c r="G111" s="55"/>
    </row>
    <row r="112" spans="1:7" ht="15" thickBot="1">
      <c r="A112" s="100"/>
      <c r="B112" s="92"/>
      <c r="C112" s="55"/>
      <c r="D112" s="55"/>
      <c r="E112" s="92"/>
      <c r="F112" s="92"/>
      <c r="G112" s="55"/>
    </row>
    <row r="113" spans="1:7" ht="15" thickBot="1">
      <c r="A113" s="100"/>
      <c r="B113" s="92"/>
      <c r="C113" s="55"/>
      <c r="D113" s="55"/>
      <c r="E113" s="92"/>
      <c r="F113" s="92"/>
      <c r="G113" s="55"/>
    </row>
    <row r="114" spans="1:7" ht="15" thickBot="1">
      <c r="A114" s="100"/>
      <c r="B114" s="92"/>
      <c r="C114" s="55"/>
      <c r="D114" s="55"/>
      <c r="E114" s="92"/>
      <c r="F114" s="92"/>
      <c r="G114" s="55"/>
    </row>
    <row r="115" spans="1:7" ht="15" thickBot="1">
      <c r="A115" s="100"/>
      <c r="B115" s="92"/>
      <c r="C115" s="55"/>
      <c r="D115" s="55"/>
      <c r="E115" s="92"/>
      <c r="F115" s="92"/>
      <c r="G115" s="55"/>
    </row>
    <row r="116" spans="1:7" ht="15" thickBot="1">
      <c r="A116" s="100"/>
      <c r="B116" s="92"/>
      <c r="C116" s="55"/>
      <c r="D116" s="55"/>
      <c r="E116" s="92"/>
      <c r="F116" s="92"/>
      <c r="G116" s="55"/>
    </row>
    <row r="117" spans="1:7" ht="15" thickBot="1">
      <c r="A117" s="100"/>
      <c r="B117" s="92"/>
      <c r="C117" s="55"/>
      <c r="D117" s="55"/>
      <c r="E117" s="92"/>
      <c r="F117" s="92"/>
      <c r="G117" s="55"/>
    </row>
    <row r="118" spans="1:7" ht="15" thickBot="1">
      <c r="A118" s="100"/>
      <c r="B118" s="92"/>
      <c r="C118" s="55"/>
      <c r="D118" s="55"/>
      <c r="E118" s="92"/>
      <c r="F118" s="92"/>
      <c r="G118" s="55"/>
    </row>
    <row r="119" spans="1:7" ht="15" thickBot="1">
      <c r="A119" s="100"/>
      <c r="B119" s="92"/>
      <c r="C119" s="55"/>
      <c r="D119" s="55"/>
      <c r="E119" s="92"/>
      <c r="F119" s="92"/>
      <c r="G119" s="55"/>
    </row>
    <row r="120" spans="1:7" ht="15" thickBot="1">
      <c r="A120" s="100"/>
      <c r="B120" s="92"/>
      <c r="C120" s="55"/>
      <c r="D120" s="55"/>
      <c r="E120" s="92"/>
      <c r="F120" s="92"/>
      <c r="G120" s="55"/>
    </row>
    <row r="121" spans="1:7" ht="15" thickBot="1">
      <c r="A121" s="100"/>
      <c r="B121" s="92"/>
      <c r="C121" s="55"/>
      <c r="D121" s="55"/>
      <c r="E121" s="92"/>
      <c r="F121" s="92"/>
      <c r="G121" s="55"/>
    </row>
    <row r="122" spans="1:7" ht="15" thickBot="1">
      <c r="A122" s="100"/>
      <c r="B122" s="92"/>
      <c r="C122" s="55"/>
      <c r="D122" s="55"/>
      <c r="E122" s="92"/>
      <c r="F122" s="92"/>
      <c r="G122" s="55"/>
    </row>
    <row r="123" spans="1:7" ht="15" thickBot="1">
      <c r="A123" s="100"/>
      <c r="B123" s="92"/>
      <c r="C123" s="55"/>
      <c r="D123" s="55"/>
      <c r="E123" s="92"/>
      <c r="F123" s="92"/>
      <c r="G123" s="55"/>
    </row>
    <row r="124" spans="1:7" ht="15" thickBot="1">
      <c r="A124" s="100"/>
      <c r="B124" s="92"/>
      <c r="C124" s="55"/>
      <c r="D124" s="55"/>
      <c r="E124" s="92"/>
      <c r="F124" s="92"/>
      <c r="G124" s="55"/>
    </row>
    <row r="125" spans="1:7" ht="15" thickBot="1">
      <c r="A125" s="100"/>
      <c r="B125" s="92"/>
      <c r="C125" s="55"/>
      <c r="D125" s="55"/>
      <c r="E125" s="92"/>
      <c r="F125" s="92"/>
      <c r="G125" s="55"/>
    </row>
    <row r="126" spans="1:7" ht="15" thickBot="1">
      <c r="A126" s="100"/>
      <c r="B126" s="92"/>
      <c r="C126" s="55"/>
      <c r="D126" s="55"/>
      <c r="E126" s="92"/>
      <c r="F126" s="92"/>
      <c r="G126" s="55"/>
    </row>
    <row r="127" spans="1:7" ht="15" thickBot="1">
      <c r="A127" s="100"/>
      <c r="B127" s="92"/>
      <c r="C127" s="55"/>
      <c r="D127" s="55"/>
      <c r="E127" s="92"/>
      <c r="F127" s="92"/>
      <c r="G127" s="55"/>
    </row>
    <row r="128" spans="1:7" ht="15" thickBot="1">
      <c r="A128" s="100"/>
      <c r="B128" s="92"/>
      <c r="C128" s="55"/>
      <c r="D128" s="55"/>
      <c r="E128" s="92"/>
      <c r="F128" s="92"/>
      <c r="G128" s="55"/>
    </row>
    <row r="129" spans="1:7" ht="15" thickBot="1">
      <c r="A129" s="100"/>
      <c r="B129" s="92"/>
      <c r="C129" s="55"/>
      <c r="D129" s="55"/>
      <c r="E129" s="92"/>
      <c r="F129" s="92"/>
      <c r="G129" s="55"/>
    </row>
    <row r="130" spans="1:7" ht="15" thickBot="1">
      <c r="A130" s="100"/>
      <c r="B130" s="92"/>
      <c r="C130" s="55"/>
      <c r="D130" s="55"/>
      <c r="E130" s="92"/>
      <c r="F130" s="92"/>
      <c r="G130" s="55"/>
    </row>
    <row r="131" spans="1:7" ht="15" thickBot="1">
      <c r="A131" s="100"/>
      <c r="B131" s="92"/>
      <c r="C131" s="55"/>
      <c r="D131" s="55"/>
      <c r="E131" s="92"/>
      <c r="F131" s="92"/>
      <c r="G131" s="55"/>
    </row>
    <row r="132" spans="1:7" ht="15" thickBot="1">
      <c r="A132" s="100"/>
      <c r="B132" s="92"/>
      <c r="C132" s="55"/>
      <c r="D132" s="55"/>
      <c r="E132" s="92"/>
      <c r="F132" s="92"/>
      <c r="G132" s="55"/>
    </row>
    <row r="133" spans="1:7" ht="15" thickBot="1">
      <c r="A133" s="100"/>
      <c r="B133" s="92"/>
      <c r="C133" s="55"/>
      <c r="D133" s="55"/>
      <c r="E133" s="92"/>
      <c r="F133" s="92"/>
      <c r="G133" s="55"/>
    </row>
    <row r="134" spans="1:7" ht="15" thickBot="1">
      <c r="A134" s="100"/>
      <c r="B134" s="92"/>
      <c r="C134" s="55"/>
      <c r="D134" s="55"/>
      <c r="E134" s="92"/>
      <c r="F134" s="92"/>
      <c r="G134" s="55"/>
    </row>
    <row r="135" spans="1:7" ht="15" thickBot="1">
      <c r="A135" s="100"/>
      <c r="B135" s="92"/>
      <c r="C135" s="55"/>
      <c r="D135" s="55"/>
      <c r="E135" s="92"/>
      <c r="F135" s="92"/>
      <c r="G135" s="55"/>
    </row>
    <row r="136" spans="1:7" ht="15" thickBot="1">
      <c r="A136" s="100"/>
      <c r="B136" s="92"/>
      <c r="C136" s="55"/>
      <c r="D136" s="55"/>
      <c r="E136" s="92"/>
      <c r="F136" s="92"/>
      <c r="G136" s="55"/>
    </row>
    <row r="137" spans="1:7" ht="15" thickBot="1">
      <c r="A137" s="100"/>
      <c r="B137" s="92"/>
      <c r="C137" s="55"/>
      <c r="D137" s="55"/>
      <c r="E137" s="92"/>
      <c r="F137" s="92"/>
      <c r="G137" s="55"/>
    </row>
    <row r="138" spans="1:7" ht="15" thickBot="1">
      <c r="A138" s="100"/>
      <c r="B138" s="92"/>
      <c r="C138" s="55"/>
      <c r="D138" s="55"/>
      <c r="E138" s="92"/>
      <c r="F138" s="92"/>
      <c r="G138" s="55"/>
    </row>
    <row r="139" spans="1:7" ht="15" thickBot="1">
      <c r="A139" s="100"/>
      <c r="B139" s="92"/>
      <c r="C139" s="55"/>
      <c r="D139" s="55"/>
      <c r="E139" s="92"/>
      <c r="F139" s="92"/>
      <c r="G139" s="55"/>
    </row>
    <row r="140" spans="1:7" ht="15" thickBot="1">
      <c r="A140" s="100"/>
      <c r="B140" s="92"/>
      <c r="C140" s="55"/>
      <c r="D140" s="55"/>
      <c r="E140" s="92"/>
      <c r="F140" s="92"/>
      <c r="G140" s="55"/>
    </row>
    <row r="141" spans="1:7" ht="15" thickBot="1">
      <c r="A141" s="100"/>
      <c r="B141" s="92"/>
      <c r="C141" s="55"/>
      <c r="D141" s="55"/>
      <c r="E141" s="92"/>
      <c r="F141" s="92"/>
      <c r="G141" s="55"/>
    </row>
    <row r="142" spans="1:7" ht="15" thickBot="1">
      <c r="A142" s="100"/>
      <c r="B142" s="92"/>
      <c r="C142" s="55"/>
      <c r="D142" s="55"/>
      <c r="E142" s="92"/>
      <c r="F142" s="92"/>
      <c r="G142" s="55"/>
    </row>
    <row r="143" spans="1:7" ht="15" thickBot="1">
      <c r="A143" s="100"/>
      <c r="B143" s="92"/>
      <c r="C143" s="55"/>
      <c r="D143" s="55"/>
      <c r="E143" s="92"/>
      <c r="F143" s="92"/>
      <c r="G143" s="55"/>
    </row>
    <row r="144" spans="1:7" ht="15" thickBot="1">
      <c r="A144" s="100"/>
      <c r="B144" s="92"/>
      <c r="C144" s="55"/>
      <c r="D144" s="55"/>
      <c r="E144" s="92"/>
      <c r="F144" s="92"/>
      <c r="G144" s="55"/>
    </row>
    <row r="145" spans="1:7" ht="15" thickBot="1">
      <c r="A145" s="100"/>
      <c r="B145" s="92"/>
      <c r="C145" s="55"/>
      <c r="D145" s="55"/>
      <c r="E145" s="92"/>
      <c r="F145" s="92"/>
      <c r="G145" s="55"/>
    </row>
    <row r="146" spans="1:7" ht="15" thickBot="1">
      <c r="A146" s="100"/>
      <c r="B146" s="92"/>
      <c r="C146" s="55"/>
      <c r="D146" s="55"/>
      <c r="E146" s="92"/>
      <c r="F146" s="92"/>
      <c r="G146" s="55"/>
    </row>
    <row r="147" spans="1:7" ht="15" thickBot="1">
      <c r="A147" s="100"/>
      <c r="B147" s="92"/>
      <c r="C147" s="55"/>
      <c r="D147" s="55"/>
      <c r="E147" s="92"/>
      <c r="F147" s="92"/>
      <c r="G147" s="55"/>
    </row>
    <row r="148" spans="1:7" ht="15" thickBot="1">
      <c r="A148" s="100"/>
      <c r="B148" s="92"/>
      <c r="C148" s="55"/>
      <c r="D148" s="55"/>
      <c r="E148" s="92"/>
      <c r="F148" s="92"/>
      <c r="G148" s="55"/>
    </row>
    <row r="149" spans="1:7" ht="15" thickBot="1">
      <c r="A149" s="100"/>
      <c r="B149" s="92"/>
      <c r="C149" s="55"/>
      <c r="D149" s="55"/>
      <c r="E149" s="92"/>
      <c r="F149" s="92"/>
      <c r="G149" s="55"/>
    </row>
    <row r="150" spans="1:7" ht="15" thickBot="1">
      <c r="A150" s="100"/>
      <c r="B150" s="92"/>
      <c r="C150" s="55"/>
      <c r="D150" s="55"/>
      <c r="E150" s="92"/>
      <c r="F150" s="92"/>
      <c r="G150" s="55"/>
    </row>
    <row r="151" spans="1:7" ht="15" thickBot="1">
      <c r="A151" s="100"/>
      <c r="B151" s="92"/>
      <c r="C151" s="55"/>
      <c r="D151" s="55"/>
      <c r="E151" s="92"/>
      <c r="F151" s="92"/>
      <c r="G151" s="55"/>
    </row>
    <row r="152" spans="1:7" ht="15" thickBot="1">
      <c r="A152" s="100"/>
      <c r="B152" s="92"/>
      <c r="C152" s="55"/>
      <c r="D152" s="55"/>
      <c r="E152" s="92"/>
      <c r="F152" s="92"/>
      <c r="G152" s="55"/>
    </row>
    <row r="153" spans="1:7" ht="15" thickBot="1">
      <c r="A153" s="100"/>
      <c r="B153" s="92"/>
      <c r="C153" s="55"/>
      <c r="D153" s="55"/>
      <c r="E153" s="92"/>
      <c r="F153" s="92"/>
      <c r="G153" s="55"/>
    </row>
    <row r="154" spans="1:7" ht="15" thickBot="1">
      <c r="A154" s="100"/>
      <c r="B154" s="92"/>
      <c r="C154" s="55"/>
      <c r="D154" s="55"/>
      <c r="E154" s="92"/>
      <c r="F154" s="92"/>
      <c r="G154" s="55"/>
    </row>
    <row r="155" spans="1:7" ht="15" thickBot="1">
      <c r="A155" s="100"/>
      <c r="B155" s="92"/>
      <c r="C155" s="55"/>
      <c r="D155" s="55"/>
      <c r="E155" s="92"/>
      <c r="F155" s="92"/>
      <c r="G155" s="55"/>
    </row>
    <row r="156" spans="1:7" ht="15" thickBot="1">
      <c r="A156" s="100"/>
      <c r="B156" s="92"/>
      <c r="C156" s="55"/>
      <c r="D156" s="55"/>
      <c r="E156" s="92"/>
      <c r="F156" s="92"/>
      <c r="G156" s="55"/>
    </row>
    <row r="157" spans="1:7" ht="15" thickBot="1">
      <c r="A157" s="100"/>
      <c r="B157" s="92"/>
      <c r="C157" s="55"/>
      <c r="D157" s="55"/>
      <c r="E157" s="92"/>
      <c r="F157" s="92"/>
      <c r="G157" s="55"/>
    </row>
    <row r="158" spans="1:7" ht="15" thickBot="1">
      <c r="A158" s="100"/>
      <c r="B158" s="92"/>
      <c r="C158" s="55"/>
      <c r="D158" s="55"/>
      <c r="E158" s="92"/>
      <c r="F158" s="92"/>
      <c r="G158" s="55"/>
    </row>
    <row r="159" spans="1:7" ht="15" thickBot="1">
      <c r="A159" s="100"/>
      <c r="B159" s="92"/>
      <c r="C159" s="55"/>
      <c r="D159" s="55"/>
      <c r="E159" s="92"/>
      <c r="F159" s="92"/>
      <c r="G159" s="55"/>
    </row>
    <row r="160" spans="1:7" ht="15" thickBot="1">
      <c r="A160" s="100"/>
      <c r="B160" s="92"/>
      <c r="C160" s="55"/>
      <c r="D160" s="55"/>
      <c r="E160" s="92"/>
      <c r="F160" s="92"/>
      <c r="G160" s="55"/>
    </row>
    <row r="161" spans="1:7" ht="15" thickBot="1">
      <c r="A161" s="100"/>
      <c r="B161" s="92"/>
      <c r="C161" s="55"/>
      <c r="D161" s="55"/>
      <c r="E161" s="92"/>
      <c r="F161" s="92"/>
      <c r="G161" s="55"/>
    </row>
    <row r="162" spans="1:7" ht="15" thickBot="1">
      <c r="A162" s="100"/>
      <c r="B162" s="92"/>
      <c r="C162" s="55"/>
      <c r="D162" s="55"/>
      <c r="E162" s="92"/>
      <c r="F162" s="92"/>
      <c r="G162" s="55"/>
    </row>
    <row r="163" spans="1:7" ht="15" thickBot="1">
      <c r="A163" s="100"/>
      <c r="B163" s="92"/>
      <c r="C163" s="55"/>
      <c r="D163" s="55"/>
      <c r="E163" s="92"/>
      <c r="F163" s="92"/>
      <c r="G163" s="55"/>
    </row>
    <row r="164" spans="1:7" ht="15" thickBot="1">
      <c r="A164" s="100"/>
      <c r="B164" s="92"/>
      <c r="C164" s="55"/>
      <c r="D164" s="55"/>
      <c r="E164" s="92"/>
      <c r="F164" s="92"/>
      <c r="G164" s="55"/>
    </row>
    <row r="165" spans="1:7">
      <c r="A165" s="68"/>
    </row>
    <row r="166" spans="1:7">
      <c r="A166" s="68"/>
    </row>
    <row r="167" spans="1:7">
      <c r="A167" s="68"/>
    </row>
    <row r="168" spans="1:7">
      <c r="A168" s="68"/>
    </row>
    <row r="169" spans="1:7">
      <c r="A169" s="68"/>
    </row>
    <row r="170" spans="1:7">
      <c r="A170" s="68"/>
    </row>
    <row r="171" spans="1:7">
      <c r="A171" s="68"/>
    </row>
    <row r="172" spans="1:7">
      <c r="A172" s="68"/>
    </row>
    <row r="173" spans="1:7">
      <c r="A173" s="68"/>
    </row>
    <row r="174" spans="1:7">
      <c r="A174" s="68"/>
    </row>
    <row r="175" spans="1:7">
      <c r="A175" s="68"/>
    </row>
    <row r="176" spans="1:7">
      <c r="A176" s="68"/>
    </row>
    <row r="177" spans="1:1">
      <c r="A177" s="68"/>
    </row>
    <row r="178" spans="1:1">
      <c r="A178" s="68"/>
    </row>
    <row r="179" spans="1:1">
      <c r="A179" s="68"/>
    </row>
    <row r="180" spans="1:1">
      <c r="A180" s="68"/>
    </row>
    <row r="181" spans="1:1">
      <c r="A181" s="68"/>
    </row>
    <row r="182" spans="1:1">
      <c r="A182" s="68"/>
    </row>
    <row r="183" spans="1:1">
      <c r="A183" s="68"/>
    </row>
    <row r="184" spans="1:1">
      <c r="A184" s="68"/>
    </row>
    <row r="185" spans="1:1">
      <c r="A185" s="68"/>
    </row>
    <row r="186" spans="1:1">
      <c r="A186" s="68"/>
    </row>
    <row r="187" spans="1:1">
      <c r="A187" s="68"/>
    </row>
    <row r="188" spans="1:1">
      <c r="A188" s="68"/>
    </row>
    <row r="189" spans="1:1">
      <c r="A189" s="68"/>
    </row>
    <row r="190" spans="1:1">
      <c r="A190" s="68"/>
    </row>
    <row r="191" spans="1:1">
      <c r="A191" s="68"/>
    </row>
    <row r="192" spans="1:1">
      <c r="A192" s="68"/>
    </row>
    <row r="193" spans="1:1">
      <c r="A193" s="68"/>
    </row>
    <row r="194" spans="1:1">
      <c r="A194" s="68"/>
    </row>
    <row r="195" spans="1:1">
      <c r="A195" s="68"/>
    </row>
    <row r="196" spans="1:1">
      <c r="A196" s="68"/>
    </row>
    <row r="197" spans="1:1">
      <c r="A197" s="68"/>
    </row>
    <row r="198" spans="1:1">
      <c r="A198" s="68"/>
    </row>
    <row r="199" spans="1:1">
      <c r="A199" s="68"/>
    </row>
    <row r="200" spans="1:1">
      <c r="A200" s="68"/>
    </row>
    <row r="201" spans="1:1">
      <c r="A201" s="68"/>
    </row>
    <row r="202" spans="1:1">
      <c r="A202" s="68"/>
    </row>
    <row r="203" spans="1:1">
      <c r="A203" s="68"/>
    </row>
    <row r="204" spans="1:1">
      <c r="A204" s="68"/>
    </row>
    <row r="205" spans="1:1">
      <c r="A205" s="68"/>
    </row>
    <row r="206" spans="1:1">
      <c r="A206" s="68"/>
    </row>
    <row r="207" spans="1:1">
      <c r="A207" s="68"/>
    </row>
    <row r="208" spans="1:1">
      <c r="A208" s="68"/>
    </row>
    <row r="209" spans="1:1">
      <c r="A209" s="68"/>
    </row>
    <row r="210" spans="1:1">
      <c r="A210" s="68"/>
    </row>
    <row r="211" spans="1:1">
      <c r="A211" s="68"/>
    </row>
    <row r="212" spans="1:1">
      <c r="A212" s="68"/>
    </row>
    <row r="213" spans="1:1">
      <c r="A213" s="68"/>
    </row>
    <row r="214" spans="1:1">
      <c r="A214" s="68"/>
    </row>
    <row r="215" spans="1:1">
      <c r="A215" s="68"/>
    </row>
    <row r="216" spans="1:1">
      <c r="A216" s="68"/>
    </row>
    <row r="217" spans="1:1">
      <c r="A217" s="68"/>
    </row>
    <row r="218" spans="1:1">
      <c r="A218" s="68"/>
    </row>
    <row r="219" spans="1:1">
      <c r="A219" s="68"/>
    </row>
    <row r="220" spans="1:1">
      <c r="A220" s="68"/>
    </row>
    <row r="221" spans="1:1">
      <c r="A221" s="68"/>
    </row>
    <row r="222" spans="1:1">
      <c r="A222" s="68"/>
    </row>
    <row r="223" spans="1:1">
      <c r="A223" s="68"/>
    </row>
    <row r="224" spans="1:1">
      <c r="A224" s="68"/>
    </row>
    <row r="225" spans="1:1">
      <c r="A225" s="68"/>
    </row>
    <row r="226" spans="1:1">
      <c r="A226" s="68"/>
    </row>
    <row r="227" spans="1:1">
      <c r="A227" s="68"/>
    </row>
    <row r="228" spans="1:1">
      <c r="A228" s="68"/>
    </row>
    <row r="229" spans="1:1">
      <c r="A229" s="68"/>
    </row>
    <row r="230" spans="1:1">
      <c r="A230" s="68"/>
    </row>
    <row r="231" spans="1:1">
      <c r="A231" s="68"/>
    </row>
    <row r="232" spans="1:1">
      <c r="A232" s="68"/>
    </row>
    <row r="233" spans="1:1">
      <c r="A233" s="68"/>
    </row>
    <row r="234" spans="1:1">
      <c r="A234" s="68"/>
    </row>
    <row r="235" spans="1:1">
      <c r="A235" s="68"/>
    </row>
    <row r="236" spans="1:1">
      <c r="A236" s="68"/>
    </row>
    <row r="237" spans="1:1">
      <c r="A237" s="68"/>
    </row>
    <row r="238" spans="1:1">
      <c r="A238" s="68"/>
    </row>
    <row r="239" spans="1:1">
      <c r="A239" s="68"/>
    </row>
    <row r="240" spans="1:1">
      <c r="A240" s="68"/>
    </row>
    <row r="241" spans="1:1">
      <c r="A241" s="68"/>
    </row>
    <row r="242" spans="1:1">
      <c r="A242" s="68"/>
    </row>
    <row r="243" spans="1:1">
      <c r="A243" s="68"/>
    </row>
    <row r="244" spans="1:1">
      <c r="A244" s="68"/>
    </row>
    <row r="245" spans="1:1">
      <c r="A245" s="68"/>
    </row>
    <row r="246" spans="1:1">
      <c r="A246" s="68"/>
    </row>
    <row r="247" spans="1:1">
      <c r="A247" s="68"/>
    </row>
    <row r="248" spans="1:1">
      <c r="A248" s="68"/>
    </row>
    <row r="249" spans="1:1">
      <c r="A249" s="68"/>
    </row>
    <row r="250" spans="1:1">
      <c r="A250" s="68"/>
    </row>
    <row r="251" spans="1:1">
      <c r="A251" s="68"/>
    </row>
    <row r="252" spans="1:1">
      <c r="A252" s="68"/>
    </row>
    <row r="253" spans="1:1">
      <c r="A253" s="68"/>
    </row>
    <row r="254" spans="1:1">
      <c r="A254" s="68"/>
    </row>
    <row r="255" spans="1:1">
      <c r="A255" s="68"/>
    </row>
    <row r="256" spans="1:1">
      <c r="A256" s="68"/>
    </row>
    <row r="257" spans="1:1">
      <c r="A257" s="68"/>
    </row>
    <row r="258" spans="1:1">
      <c r="A258" s="68"/>
    </row>
    <row r="259" spans="1:1">
      <c r="A259" s="68"/>
    </row>
    <row r="260" spans="1:1">
      <c r="A260" s="68"/>
    </row>
    <row r="261" spans="1:1">
      <c r="A261" s="68"/>
    </row>
    <row r="262" spans="1:1">
      <c r="A262" s="68"/>
    </row>
    <row r="263" spans="1:1">
      <c r="A263" s="68"/>
    </row>
    <row r="264" spans="1:1">
      <c r="A264" s="68"/>
    </row>
    <row r="265" spans="1:1">
      <c r="A265" s="68"/>
    </row>
    <row r="266" spans="1:1">
      <c r="A266" s="68"/>
    </row>
    <row r="267" spans="1:1">
      <c r="A267" s="68"/>
    </row>
    <row r="268" spans="1:1">
      <c r="A268" s="68"/>
    </row>
    <row r="269" spans="1:1">
      <c r="A269" s="68"/>
    </row>
    <row r="270" spans="1:1">
      <c r="A270" s="68"/>
    </row>
  </sheetData>
  <mergeCells count="21">
    <mergeCell ref="A16:G16"/>
    <mergeCell ref="A17:G17"/>
    <mergeCell ref="A18:G18"/>
    <mergeCell ref="C21:F21"/>
    <mergeCell ref="A7:B7"/>
    <mergeCell ref="C7:G7"/>
    <mergeCell ref="A8:B8"/>
    <mergeCell ref="C8:G8"/>
    <mergeCell ref="A10:C14"/>
    <mergeCell ref="D10:D14"/>
    <mergeCell ref="E10:G10"/>
    <mergeCell ref="E11:G11"/>
    <mergeCell ref="E12:G12"/>
    <mergeCell ref="E13:G13"/>
    <mergeCell ref="E14:G14"/>
    <mergeCell ref="A1:G1"/>
    <mergeCell ref="A3:G3"/>
    <mergeCell ref="A5:B5"/>
    <mergeCell ref="C5:G5"/>
    <mergeCell ref="A6:B6"/>
    <mergeCell ref="C6:G6"/>
  </mergeCells>
  <pageMargins left="0.70866141732283472" right="0.70866141732283472" top="0.74803149606299213" bottom="0.74803149606299213" header="0.31496062992125984" footer="0.31496062992125984"/>
  <pageSetup paperSize="9" scale="34" fitToHeight="0" orientation="portrait" horizontalDpi="4294967293" r:id="rId2"/>
  <headerFooter>
    <oddHeader>&amp;C&amp;8&amp;K000000version 25/03/2025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Parametres!$C$3:$C$4</xm:f>
          </x14:formula1>
          <xm:sqref>G23:G164</xm:sqref>
        </x14:dataValidation>
        <x14:dataValidation type="list" allowBlank="1" showInputMessage="1" showErrorMessage="1">
          <x14:formula1>
            <xm:f>Parametres!$A$3:$A$22</xm:f>
          </x14:formula1>
          <xm:sqref>C23:C164</xm:sqref>
        </x14:dataValidation>
        <x14:dataValidation type="list" allowBlank="1" showInputMessage="1" showErrorMessage="1">
          <x14:formula1>
            <xm:f>Parametres!$F$26:$F$29</xm:f>
          </x14:formula1>
          <xm:sqref>D23:D164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view="pageLayout" zoomScaleNormal="100" workbookViewId="0">
      <selection activeCell="G34" sqref="A1:G34"/>
    </sheetView>
  </sheetViews>
  <sheetFormatPr baseColWidth="10" defaultRowHeight="14.5"/>
  <cols>
    <col min="1" max="1" width="54.54296875" customWidth="1"/>
  </cols>
  <sheetData>
    <row r="1" spans="1:3">
      <c r="A1" s="52" t="s">
        <v>81</v>
      </c>
    </row>
    <row r="2" spans="1:3">
      <c r="A2" s="52"/>
    </row>
    <row r="3" spans="1:3" ht="13.15" customHeight="1">
      <c r="A3" s="52" t="s">
        <v>124</v>
      </c>
      <c r="C3" t="s">
        <v>154</v>
      </c>
    </row>
    <row r="4" spans="1:3" ht="13.15" customHeight="1">
      <c r="A4" s="52" t="s">
        <v>125</v>
      </c>
      <c r="C4" t="s">
        <v>155</v>
      </c>
    </row>
    <row r="5" spans="1:3" ht="13.15" customHeight="1">
      <c r="A5" s="52" t="s">
        <v>126</v>
      </c>
    </row>
    <row r="6" spans="1:3" ht="13.15" customHeight="1">
      <c r="A6" s="52" t="s">
        <v>127</v>
      </c>
    </row>
    <row r="7" spans="1:3" ht="13.15" customHeight="1">
      <c r="A7" s="52" t="s">
        <v>128</v>
      </c>
    </row>
    <row r="8" spans="1:3" ht="13.15" customHeight="1">
      <c r="A8" s="52" t="s">
        <v>129</v>
      </c>
    </row>
    <row r="9" spans="1:3" ht="13.15" customHeight="1">
      <c r="A9" s="52" t="s">
        <v>82</v>
      </c>
    </row>
    <row r="10" spans="1:3">
      <c r="A10" s="52" t="s">
        <v>130</v>
      </c>
    </row>
    <row r="11" spans="1:3">
      <c r="A11" s="52" t="s">
        <v>131</v>
      </c>
    </row>
    <row r="12" spans="1:3">
      <c r="A12" s="52" t="s">
        <v>132</v>
      </c>
    </row>
    <row r="13" spans="1:3">
      <c r="A13" s="52" t="s">
        <v>133</v>
      </c>
    </row>
    <row r="14" spans="1:3">
      <c r="A14" s="52" t="s">
        <v>134</v>
      </c>
    </row>
    <row r="15" spans="1:3" ht="26">
      <c r="A15" s="52" t="s">
        <v>135</v>
      </c>
    </row>
    <row r="16" spans="1:3" ht="26">
      <c r="A16" s="52" t="s">
        <v>136</v>
      </c>
    </row>
    <row r="17" spans="1:6" ht="39">
      <c r="A17" s="52" t="s">
        <v>137</v>
      </c>
    </row>
    <row r="18" spans="1:6">
      <c r="A18" s="52" t="s">
        <v>138</v>
      </c>
    </row>
    <row r="19" spans="1:6">
      <c r="A19" s="52" t="s">
        <v>139</v>
      </c>
    </row>
    <row r="20" spans="1:6" ht="26">
      <c r="A20" s="52" t="s">
        <v>140</v>
      </c>
    </row>
    <row r="21" spans="1:6">
      <c r="A21" s="52" t="s">
        <v>141</v>
      </c>
    </row>
    <row r="22" spans="1:6">
      <c r="A22" s="52" t="s">
        <v>142</v>
      </c>
    </row>
    <row r="26" spans="1:6">
      <c r="A26" t="s">
        <v>206</v>
      </c>
      <c r="F26" t="s">
        <v>150</v>
      </c>
    </row>
    <row r="27" spans="1:6">
      <c r="A27" t="s">
        <v>159</v>
      </c>
      <c r="F27" t="s">
        <v>151</v>
      </c>
    </row>
    <row r="28" spans="1:6">
      <c r="A28" t="s">
        <v>208</v>
      </c>
      <c r="F28" t="s">
        <v>153</v>
      </c>
    </row>
    <row r="29" spans="1:6">
      <c r="F29" t="s">
        <v>152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view="pageLayout" zoomScaleNormal="100" workbookViewId="0">
      <selection activeCell="C5" sqref="C5:D7"/>
    </sheetView>
  </sheetViews>
  <sheetFormatPr baseColWidth="10" defaultRowHeight="14.5"/>
  <cols>
    <col min="1" max="1" width="43.54296875" customWidth="1"/>
    <col min="2" max="2" width="10.81640625" customWidth="1"/>
    <col min="3" max="3" width="44.453125" customWidth="1"/>
    <col min="4" max="4" width="30.54296875" customWidth="1"/>
    <col min="6" max="6" width="16.26953125" customWidth="1"/>
  </cols>
  <sheetData>
    <row r="1" spans="1:6" ht="31.9" customHeight="1" thickBot="1">
      <c r="A1" s="115" t="s">
        <v>156</v>
      </c>
      <c r="B1" s="116"/>
      <c r="C1" s="116"/>
      <c r="D1" s="117"/>
      <c r="E1" s="53"/>
      <c r="F1" s="53"/>
    </row>
    <row r="2" spans="1:6" ht="15" thickBot="1">
      <c r="A2" s="53"/>
      <c r="B2" s="53"/>
      <c r="C2" s="53"/>
      <c r="D2" s="53"/>
      <c r="E2" s="53"/>
      <c r="F2" s="53"/>
    </row>
    <row r="3" spans="1:6" ht="54" customHeight="1" thickBot="1">
      <c r="A3" s="118" t="s">
        <v>223</v>
      </c>
      <c r="B3" s="119"/>
      <c r="C3" s="119"/>
      <c r="D3" s="120"/>
      <c r="E3" s="53"/>
      <c r="F3" s="54" t="s">
        <v>1</v>
      </c>
    </row>
    <row r="4" spans="1:6" ht="15" thickBot="1">
      <c r="A4" s="53"/>
      <c r="B4" s="53"/>
      <c r="C4" s="53"/>
      <c r="D4" s="53"/>
      <c r="E4" s="53"/>
      <c r="F4" s="93" t="s">
        <v>3</v>
      </c>
    </row>
    <row r="5" spans="1:6" ht="30.65" customHeight="1" thickBot="1">
      <c r="A5" s="104" t="s">
        <v>88</v>
      </c>
      <c r="B5" s="105"/>
      <c r="C5" s="112">
        <f>Accueil!C2</f>
        <v>0</v>
      </c>
      <c r="D5" s="113"/>
      <c r="E5" s="53"/>
      <c r="F5" s="55" t="s">
        <v>4</v>
      </c>
    </row>
    <row r="6" spans="1:6" ht="26.5" thickBot="1">
      <c r="A6" s="104" t="s">
        <v>2</v>
      </c>
      <c r="B6" s="105"/>
      <c r="C6" s="112">
        <f>Accueil!C3</f>
        <v>0</v>
      </c>
      <c r="D6" s="113"/>
      <c r="E6" s="53"/>
      <c r="F6" s="90" t="s">
        <v>221</v>
      </c>
    </row>
    <row r="7" spans="1:6" ht="16" thickBot="1">
      <c r="A7" s="104" t="s">
        <v>89</v>
      </c>
      <c r="B7" s="105"/>
      <c r="C7" s="112">
        <f>Accueil!C4</f>
        <v>0</v>
      </c>
      <c r="D7" s="113"/>
      <c r="E7" s="53"/>
      <c r="F7" s="53"/>
    </row>
    <row r="8" spans="1:6">
      <c r="A8" s="53"/>
      <c r="B8" s="53"/>
      <c r="C8" s="53"/>
      <c r="D8" s="53"/>
      <c r="E8" s="53"/>
      <c r="F8" s="53"/>
    </row>
    <row r="9" spans="1:6" ht="26.5" customHeight="1" thickBot="1">
      <c r="A9" s="114" t="s">
        <v>224</v>
      </c>
      <c r="B9" s="114"/>
      <c r="C9" s="114"/>
      <c r="D9" s="114"/>
      <c r="E9" s="53"/>
      <c r="F9" s="53"/>
    </row>
    <row r="10" spans="1:6" ht="61.9" customHeight="1" thickBot="1">
      <c r="A10" s="58" t="s">
        <v>90</v>
      </c>
      <c r="B10" s="84" t="s">
        <v>91</v>
      </c>
      <c r="C10" s="84" t="s">
        <v>207</v>
      </c>
      <c r="D10" s="84" t="s">
        <v>95</v>
      </c>
      <c r="E10" s="53"/>
      <c r="F10" s="53"/>
    </row>
    <row r="11" spans="1:6" ht="15" thickBot="1">
      <c r="A11" s="92"/>
      <c r="B11" s="92"/>
      <c r="C11" s="92"/>
      <c r="D11" s="92"/>
      <c r="E11" s="53"/>
      <c r="F11" s="53"/>
    </row>
    <row r="12" spans="1:6" ht="15" thickBot="1">
      <c r="A12" s="92"/>
      <c r="B12" s="92"/>
      <c r="C12" s="92"/>
      <c r="D12" s="92"/>
      <c r="E12" s="53"/>
      <c r="F12" s="53"/>
    </row>
    <row r="13" spans="1:6" ht="15" thickBot="1">
      <c r="A13" s="92"/>
      <c r="B13" s="92"/>
      <c r="C13" s="92"/>
      <c r="D13" s="92"/>
      <c r="E13" s="53"/>
      <c r="F13" s="53"/>
    </row>
    <row r="14" spans="1:6" ht="15" thickBot="1">
      <c r="A14" s="92"/>
      <c r="B14" s="92"/>
      <c r="C14" s="92"/>
      <c r="D14" s="92"/>
      <c r="E14" s="53"/>
      <c r="F14" s="53"/>
    </row>
    <row r="15" spans="1:6" ht="15" thickBot="1">
      <c r="A15" s="92"/>
      <c r="B15" s="92"/>
      <c r="C15" s="92"/>
      <c r="D15" s="92"/>
      <c r="E15" s="53"/>
      <c r="F15" s="53"/>
    </row>
    <row r="16" spans="1:6" ht="15" thickBot="1">
      <c r="A16" s="92"/>
      <c r="B16" s="92"/>
      <c r="C16" s="92"/>
      <c r="D16" s="92"/>
      <c r="E16" s="53"/>
      <c r="F16" s="53"/>
    </row>
    <row r="17" spans="1:6" ht="15" thickBot="1">
      <c r="A17" s="92"/>
      <c r="B17" s="92"/>
      <c r="C17" s="92"/>
      <c r="D17" s="92"/>
      <c r="E17" s="53"/>
      <c r="F17" s="53"/>
    </row>
    <row r="18" spans="1:6" ht="15" thickBot="1">
      <c r="A18" s="92"/>
      <c r="B18" s="92"/>
      <c r="C18" s="92"/>
      <c r="D18" s="92"/>
      <c r="E18" s="53"/>
      <c r="F18" s="53"/>
    </row>
    <row r="19" spans="1:6" ht="15" thickBot="1">
      <c r="A19" s="92"/>
      <c r="B19" s="92"/>
      <c r="C19" s="92"/>
      <c r="D19" s="92"/>
      <c r="E19" s="53"/>
      <c r="F19" s="53"/>
    </row>
    <row r="20" spans="1:6" ht="15" thickBot="1">
      <c r="A20" s="92"/>
      <c r="B20" s="92"/>
      <c r="C20" s="92"/>
      <c r="D20" s="92"/>
      <c r="E20" s="53"/>
      <c r="F20" s="53"/>
    </row>
    <row r="21" spans="1:6" ht="15" thickBot="1">
      <c r="A21" s="92"/>
      <c r="B21" s="92"/>
      <c r="C21" s="92"/>
      <c r="D21" s="92"/>
      <c r="E21" s="53"/>
      <c r="F21" s="53"/>
    </row>
    <row r="22" spans="1:6" ht="15" thickBot="1">
      <c r="A22" s="92"/>
      <c r="B22" s="92"/>
      <c r="C22" s="92"/>
      <c r="D22" s="92"/>
      <c r="E22" s="53"/>
      <c r="F22" s="53"/>
    </row>
    <row r="23" spans="1:6" ht="15" thickBot="1">
      <c r="A23" s="92"/>
      <c r="B23" s="92"/>
      <c r="C23" s="92"/>
      <c r="D23" s="92"/>
      <c r="E23" s="53"/>
      <c r="F23" s="53"/>
    </row>
    <row r="24" spans="1:6" ht="15" thickBot="1">
      <c r="A24" s="92"/>
      <c r="B24" s="92"/>
      <c r="C24" s="92"/>
      <c r="D24" s="92"/>
      <c r="E24" s="53"/>
      <c r="F24" s="53"/>
    </row>
    <row r="25" spans="1:6" ht="15" thickBot="1">
      <c r="A25" s="92"/>
      <c r="B25" s="92"/>
      <c r="C25" s="92"/>
      <c r="D25" s="92"/>
      <c r="E25" s="53"/>
      <c r="F25" s="53"/>
    </row>
    <row r="26" spans="1:6" ht="15" thickBot="1">
      <c r="A26" s="92"/>
      <c r="B26" s="92"/>
      <c r="C26" s="92"/>
      <c r="D26" s="92"/>
      <c r="E26" s="53"/>
      <c r="F26" s="53"/>
    </row>
    <row r="27" spans="1:6" ht="15" thickBot="1">
      <c r="A27" s="92"/>
      <c r="B27" s="92"/>
      <c r="C27" s="92"/>
      <c r="D27" s="92"/>
      <c r="E27" s="53"/>
      <c r="F27" s="53"/>
    </row>
    <row r="28" spans="1:6" ht="15" thickBot="1">
      <c r="A28" s="92"/>
      <c r="B28" s="92"/>
      <c r="C28" s="92"/>
      <c r="D28" s="92"/>
      <c r="E28" s="53"/>
      <c r="F28" s="53"/>
    </row>
    <row r="29" spans="1:6" ht="15" thickBot="1">
      <c r="A29" s="92"/>
      <c r="B29" s="92"/>
      <c r="C29" s="92"/>
      <c r="D29" s="92"/>
      <c r="E29" s="53"/>
      <c r="F29" s="53"/>
    </row>
    <row r="30" spans="1:6" ht="15" thickBot="1">
      <c r="A30" s="92"/>
      <c r="B30" s="92"/>
      <c r="C30" s="92"/>
      <c r="D30" s="92"/>
      <c r="E30" s="53"/>
      <c r="F30" s="53"/>
    </row>
    <row r="31" spans="1:6" ht="15" thickBot="1">
      <c r="A31" s="92"/>
      <c r="B31" s="92"/>
      <c r="C31" s="92"/>
      <c r="D31" s="92"/>
      <c r="E31" s="53"/>
      <c r="F31" s="53"/>
    </row>
    <row r="32" spans="1:6" ht="15" thickBot="1">
      <c r="A32" s="92"/>
      <c r="B32" s="92"/>
      <c r="C32" s="92"/>
      <c r="D32" s="92"/>
      <c r="E32" s="53"/>
      <c r="F32" s="53"/>
    </row>
    <row r="33" spans="1:6" ht="15" thickBot="1">
      <c r="A33" s="92"/>
      <c r="B33" s="92"/>
      <c r="C33" s="92"/>
      <c r="D33" s="92"/>
      <c r="E33" s="53"/>
      <c r="F33" s="53"/>
    </row>
    <row r="34" spans="1:6" ht="15" thickBot="1">
      <c r="A34" s="92"/>
      <c r="B34" s="92"/>
      <c r="C34" s="92"/>
      <c r="D34" s="92"/>
      <c r="E34" s="53"/>
      <c r="F34" s="53"/>
    </row>
    <row r="35" spans="1:6" ht="15" thickBot="1">
      <c r="A35" s="92"/>
      <c r="B35" s="92"/>
      <c r="C35" s="92"/>
      <c r="D35" s="92"/>
      <c r="E35" s="53"/>
      <c r="F35" s="53"/>
    </row>
    <row r="36" spans="1:6" ht="15" thickBot="1">
      <c r="A36" s="92"/>
      <c r="B36" s="92"/>
      <c r="C36" s="92"/>
      <c r="D36" s="92"/>
      <c r="E36" s="53"/>
      <c r="F36" s="53"/>
    </row>
    <row r="37" spans="1:6" ht="15" thickBot="1">
      <c r="A37" s="92"/>
      <c r="B37" s="92"/>
      <c r="C37" s="92"/>
      <c r="D37" s="92"/>
      <c r="E37" s="53"/>
      <c r="F37" s="53"/>
    </row>
    <row r="38" spans="1:6" ht="15" thickBot="1">
      <c r="A38" s="92"/>
      <c r="B38" s="92"/>
      <c r="C38" s="92"/>
      <c r="D38" s="92"/>
      <c r="E38" s="53"/>
      <c r="F38" s="53"/>
    </row>
    <row r="39" spans="1:6" ht="15" thickBot="1">
      <c r="A39" s="92"/>
      <c r="B39" s="92"/>
      <c r="C39" s="92"/>
      <c r="D39" s="92"/>
      <c r="E39" s="53"/>
      <c r="F39" s="53"/>
    </row>
    <row r="40" spans="1:6" ht="15" thickBot="1">
      <c r="A40" s="92"/>
      <c r="B40" s="92"/>
      <c r="C40" s="92"/>
      <c r="D40" s="92"/>
      <c r="E40" s="53"/>
      <c r="F40" s="53"/>
    </row>
    <row r="41" spans="1:6" ht="15" thickBot="1">
      <c r="A41" s="92"/>
      <c r="B41" s="92"/>
      <c r="C41" s="92"/>
      <c r="D41" s="92"/>
      <c r="E41" s="53"/>
      <c r="F41" s="53"/>
    </row>
    <row r="42" spans="1:6" ht="15" thickBot="1">
      <c r="A42" s="92"/>
      <c r="B42" s="92"/>
      <c r="C42" s="92"/>
      <c r="D42" s="92"/>
      <c r="E42" s="53"/>
      <c r="F42" s="53"/>
    </row>
    <row r="43" spans="1:6" ht="15" thickBot="1">
      <c r="A43" s="92"/>
      <c r="B43" s="92"/>
      <c r="C43" s="92"/>
      <c r="D43" s="92"/>
      <c r="E43" s="53"/>
      <c r="F43" s="53"/>
    </row>
    <row r="44" spans="1:6" ht="15" thickBot="1">
      <c r="A44" s="92"/>
      <c r="B44" s="92"/>
      <c r="C44" s="92"/>
      <c r="D44" s="92"/>
      <c r="E44" s="53"/>
      <c r="F44" s="53"/>
    </row>
    <row r="45" spans="1:6" ht="15" thickBot="1">
      <c r="A45" s="92"/>
      <c r="B45" s="92"/>
      <c r="C45" s="92"/>
      <c r="D45" s="92"/>
      <c r="E45" s="53"/>
      <c r="F45" s="53"/>
    </row>
    <row r="46" spans="1:6" ht="15" thickBot="1">
      <c r="A46" s="92"/>
      <c r="B46" s="92"/>
      <c r="C46" s="92"/>
      <c r="D46" s="92"/>
      <c r="E46" s="53"/>
      <c r="F46" s="53"/>
    </row>
    <row r="47" spans="1:6" ht="15" thickBot="1">
      <c r="A47" s="92"/>
      <c r="B47" s="92"/>
      <c r="C47" s="92"/>
      <c r="D47" s="92"/>
      <c r="E47" s="53"/>
      <c r="F47" s="53"/>
    </row>
    <row r="48" spans="1:6" ht="15" thickBot="1">
      <c r="A48" s="92"/>
      <c r="B48" s="92"/>
      <c r="C48" s="92"/>
      <c r="D48" s="92"/>
      <c r="E48" s="53"/>
      <c r="F48" s="53"/>
    </row>
    <row r="49" spans="1:6" ht="15" thickBot="1">
      <c r="A49" s="92"/>
      <c r="B49" s="92"/>
      <c r="C49" s="92"/>
      <c r="D49" s="92"/>
      <c r="E49" s="53"/>
      <c r="F49" s="53"/>
    </row>
    <row r="50" spans="1:6" ht="15" thickBot="1">
      <c r="A50" s="92"/>
      <c r="B50" s="92"/>
      <c r="C50" s="92"/>
      <c r="D50" s="92"/>
      <c r="E50" s="53"/>
      <c r="F50" s="53"/>
    </row>
    <row r="51" spans="1:6" ht="15" thickBot="1">
      <c r="A51" s="92"/>
      <c r="B51" s="92"/>
      <c r="C51" s="92"/>
      <c r="D51" s="92"/>
      <c r="E51" s="53"/>
      <c r="F51" s="53"/>
    </row>
    <row r="52" spans="1:6" ht="15" thickBot="1">
      <c r="A52" s="92"/>
      <c r="B52" s="92"/>
      <c r="C52" s="92"/>
      <c r="D52" s="92"/>
      <c r="E52" s="53"/>
      <c r="F52" s="53"/>
    </row>
    <row r="53" spans="1:6" ht="15" thickBot="1">
      <c r="A53" s="92"/>
      <c r="B53" s="92"/>
      <c r="C53" s="92"/>
      <c r="D53" s="92"/>
      <c r="E53" s="53"/>
      <c r="F53" s="53"/>
    </row>
    <row r="54" spans="1:6" ht="15" thickBot="1">
      <c r="A54" s="92"/>
      <c r="B54" s="92"/>
      <c r="C54" s="92"/>
      <c r="D54" s="92"/>
      <c r="E54" s="53"/>
      <c r="F54" s="53"/>
    </row>
    <row r="55" spans="1:6" ht="15" thickBot="1">
      <c r="A55" s="92"/>
      <c r="B55" s="92"/>
      <c r="C55" s="92"/>
      <c r="D55" s="92"/>
      <c r="E55" s="53"/>
      <c r="F55" s="53"/>
    </row>
    <row r="56" spans="1:6" ht="15" thickBot="1">
      <c r="A56" s="92"/>
      <c r="B56" s="92"/>
      <c r="C56" s="92"/>
      <c r="D56" s="92"/>
      <c r="E56" s="53"/>
      <c r="F56" s="53"/>
    </row>
    <row r="57" spans="1:6" ht="15" thickBot="1">
      <c r="A57" s="92"/>
      <c r="B57" s="92"/>
      <c r="C57" s="92"/>
      <c r="D57" s="92"/>
      <c r="E57" s="53"/>
      <c r="F57" s="53"/>
    </row>
    <row r="58" spans="1:6" ht="15" thickBot="1">
      <c r="A58" s="92"/>
      <c r="B58" s="92"/>
      <c r="C58" s="92"/>
      <c r="D58" s="92"/>
      <c r="E58" s="53"/>
      <c r="F58" s="53"/>
    </row>
    <row r="59" spans="1:6" ht="15" thickBot="1">
      <c r="A59" s="92"/>
      <c r="B59" s="92"/>
      <c r="C59" s="92"/>
      <c r="D59" s="92"/>
      <c r="E59" s="53"/>
      <c r="F59" s="53"/>
    </row>
    <row r="60" spans="1:6" ht="15" thickBot="1">
      <c r="A60" s="92"/>
      <c r="B60" s="92"/>
      <c r="C60" s="92"/>
      <c r="D60" s="92"/>
      <c r="E60" s="53"/>
      <c r="F60" s="53"/>
    </row>
    <row r="61" spans="1:6" ht="15" thickBot="1">
      <c r="A61" s="92"/>
      <c r="B61" s="92"/>
      <c r="C61" s="92"/>
      <c r="D61" s="92"/>
      <c r="E61" s="53"/>
      <c r="F61" s="53"/>
    </row>
    <row r="62" spans="1:6" ht="15" thickBot="1">
      <c r="A62" s="92"/>
      <c r="B62" s="92"/>
      <c r="C62" s="92"/>
      <c r="D62" s="92"/>
      <c r="E62" s="53"/>
      <c r="F62" s="53"/>
    </row>
    <row r="63" spans="1:6" ht="15" thickBot="1">
      <c r="A63" s="92"/>
      <c r="B63" s="92"/>
      <c r="C63" s="92"/>
      <c r="D63" s="92"/>
      <c r="E63" s="53"/>
      <c r="F63" s="53"/>
    </row>
    <row r="64" spans="1:6" ht="15" thickBot="1">
      <c r="A64" s="92"/>
      <c r="B64" s="92"/>
      <c r="C64" s="92"/>
      <c r="D64" s="92"/>
      <c r="E64" s="53"/>
      <c r="F64" s="53"/>
    </row>
    <row r="65" spans="1:6" ht="15" thickBot="1">
      <c r="A65" s="92"/>
      <c r="B65" s="92"/>
      <c r="C65" s="92"/>
      <c r="D65" s="92"/>
      <c r="E65" s="53"/>
      <c r="F65" s="53"/>
    </row>
    <row r="66" spans="1:6" ht="15" thickBot="1">
      <c r="A66" s="92"/>
      <c r="B66" s="92"/>
      <c r="C66" s="92"/>
      <c r="D66" s="92"/>
      <c r="E66" s="53"/>
      <c r="F66" s="53"/>
    </row>
    <row r="67" spans="1:6" ht="15" thickBot="1">
      <c r="A67" s="92"/>
      <c r="B67" s="92"/>
      <c r="C67" s="92"/>
      <c r="D67" s="92"/>
      <c r="E67" s="53"/>
      <c r="F67" s="53"/>
    </row>
    <row r="68" spans="1:6" ht="15" thickBot="1">
      <c r="A68" s="92"/>
      <c r="B68" s="92"/>
      <c r="C68" s="92"/>
      <c r="D68" s="92"/>
      <c r="E68" s="53"/>
      <c r="F68" s="53"/>
    </row>
    <row r="69" spans="1:6" ht="15" thickBot="1">
      <c r="A69" s="92"/>
      <c r="B69" s="92"/>
      <c r="C69" s="92"/>
      <c r="D69" s="92"/>
      <c r="E69" s="53"/>
      <c r="F69" s="53"/>
    </row>
    <row r="70" spans="1:6" ht="15" thickBot="1">
      <c r="A70" s="92"/>
      <c r="B70" s="92"/>
      <c r="C70" s="92"/>
      <c r="D70" s="92"/>
      <c r="E70" s="53"/>
      <c r="F70" s="53"/>
    </row>
    <row r="71" spans="1:6" ht="15" thickBot="1">
      <c r="A71" s="92"/>
      <c r="B71" s="92"/>
      <c r="C71" s="92"/>
      <c r="D71" s="92"/>
      <c r="E71" s="53"/>
      <c r="F71" s="53"/>
    </row>
    <row r="72" spans="1:6" ht="15" thickBot="1">
      <c r="A72" s="92"/>
      <c r="B72" s="92"/>
      <c r="C72" s="92"/>
      <c r="D72" s="92"/>
      <c r="E72" s="53"/>
      <c r="F72" s="53"/>
    </row>
    <row r="73" spans="1:6" ht="15" thickBot="1">
      <c r="A73" s="92"/>
      <c r="B73" s="92"/>
      <c r="C73" s="92"/>
      <c r="D73" s="92"/>
      <c r="E73" s="53"/>
      <c r="F73" s="53"/>
    </row>
    <row r="74" spans="1:6" ht="15" thickBot="1">
      <c r="A74" s="92"/>
      <c r="B74" s="92"/>
      <c r="C74" s="92"/>
      <c r="D74" s="92"/>
      <c r="E74" s="53"/>
      <c r="F74" s="53"/>
    </row>
    <row r="75" spans="1:6" ht="15" thickBot="1">
      <c r="A75" s="92"/>
      <c r="B75" s="92"/>
      <c r="C75" s="92"/>
      <c r="D75" s="92"/>
      <c r="E75" s="53"/>
      <c r="F75" s="53"/>
    </row>
    <row r="76" spans="1:6" ht="15" thickBot="1">
      <c r="A76" s="92"/>
      <c r="B76" s="92"/>
      <c r="C76" s="92"/>
      <c r="D76" s="92"/>
      <c r="E76" s="53"/>
      <c r="F76" s="53"/>
    </row>
    <row r="77" spans="1:6" ht="15" thickBot="1">
      <c r="A77" s="92"/>
      <c r="B77" s="92"/>
      <c r="C77" s="92"/>
      <c r="D77" s="92"/>
      <c r="E77" s="53"/>
      <c r="F77" s="53"/>
    </row>
    <row r="78" spans="1:6" ht="15" thickBot="1">
      <c r="A78" s="92"/>
      <c r="B78" s="92"/>
      <c r="C78" s="92"/>
      <c r="D78" s="92"/>
      <c r="E78" s="53"/>
      <c r="F78" s="53"/>
    </row>
    <row r="79" spans="1:6" ht="15" thickBot="1">
      <c r="A79" s="92"/>
      <c r="B79" s="92"/>
      <c r="C79" s="92"/>
      <c r="D79" s="92"/>
      <c r="E79" s="53"/>
      <c r="F79" s="53"/>
    </row>
    <row r="80" spans="1:6" ht="15" thickBot="1">
      <c r="A80" s="92"/>
      <c r="B80" s="92"/>
      <c r="C80" s="92"/>
      <c r="D80" s="92"/>
      <c r="E80" s="53"/>
      <c r="F80" s="53"/>
    </row>
    <row r="81" spans="1:6" ht="15" thickBot="1">
      <c r="A81" s="92"/>
      <c r="B81" s="92"/>
      <c r="C81" s="92"/>
      <c r="D81" s="92"/>
      <c r="E81" s="53"/>
      <c r="F81" s="53"/>
    </row>
    <row r="82" spans="1:6" ht="15" thickBot="1">
      <c r="A82" s="92"/>
      <c r="B82" s="92"/>
      <c r="C82" s="92"/>
      <c r="D82" s="92"/>
      <c r="E82" s="53"/>
      <c r="F82" s="53"/>
    </row>
    <row r="83" spans="1:6" ht="15" thickBot="1">
      <c r="A83" s="92"/>
      <c r="B83" s="92"/>
      <c r="C83" s="92"/>
      <c r="D83" s="92"/>
      <c r="E83" s="53"/>
      <c r="F83" s="53"/>
    </row>
    <row r="84" spans="1:6" ht="15" thickBot="1">
      <c r="A84" s="92"/>
      <c r="B84" s="92"/>
      <c r="C84" s="92"/>
      <c r="D84" s="92"/>
      <c r="E84" s="53"/>
      <c r="F84" s="53"/>
    </row>
    <row r="85" spans="1:6" ht="15" thickBot="1">
      <c r="A85" s="92"/>
      <c r="B85" s="92"/>
      <c r="C85" s="92"/>
      <c r="D85" s="92"/>
      <c r="E85" s="53"/>
      <c r="F85" s="53"/>
    </row>
    <row r="86" spans="1:6" ht="15" thickBot="1">
      <c r="A86" s="92"/>
      <c r="B86" s="92"/>
      <c r="C86" s="92"/>
      <c r="D86" s="92"/>
      <c r="E86" s="53"/>
      <c r="F86" s="53"/>
    </row>
    <row r="87" spans="1:6" ht="15" thickBot="1">
      <c r="A87" s="92"/>
      <c r="B87" s="92"/>
      <c r="C87" s="92"/>
      <c r="D87" s="92"/>
      <c r="E87" s="53"/>
      <c r="F87" s="53"/>
    </row>
    <row r="88" spans="1:6" ht="15" thickBot="1">
      <c r="A88" s="92"/>
      <c r="B88" s="92"/>
      <c r="C88" s="92"/>
      <c r="D88" s="92"/>
      <c r="E88" s="53"/>
      <c r="F88" s="53"/>
    </row>
    <row r="89" spans="1:6" ht="15" thickBot="1">
      <c r="A89" s="92"/>
      <c r="B89" s="92"/>
      <c r="C89" s="92"/>
      <c r="D89" s="92"/>
      <c r="E89" s="53"/>
      <c r="F89" s="53"/>
    </row>
    <row r="90" spans="1:6" ht="15" thickBot="1">
      <c r="A90" s="92"/>
      <c r="B90" s="92"/>
      <c r="C90" s="92"/>
      <c r="D90" s="92"/>
      <c r="E90" s="53"/>
      <c r="F90" s="53"/>
    </row>
    <row r="91" spans="1:6" ht="15" thickBot="1">
      <c r="A91" s="92"/>
      <c r="B91" s="92"/>
      <c r="C91" s="92"/>
      <c r="D91" s="92"/>
      <c r="E91" s="53"/>
      <c r="F91" s="53"/>
    </row>
    <row r="92" spans="1:6" ht="15" thickBot="1">
      <c r="A92" s="92"/>
      <c r="B92" s="92"/>
      <c r="C92" s="92"/>
      <c r="D92" s="92"/>
      <c r="E92" s="53"/>
      <c r="F92" s="53"/>
    </row>
    <row r="93" spans="1:6" ht="15" thickBot="1">
      <c r="A93" s="92"/>
      <c r="B93" s="92"/>
      <c r="C93" s="92"/>
      <c r="D93" s="92"/>
      <c r="E93" s="53"/>
      <c r="F93" s="53"/>
    </row>
    <row r="94" spans="1:6" ht="15" thickBot="1">
      <c r="A94" s="92"/>
      <c r="B94" s="92"/>
      <c r="C94" s="92"/>
      <c r="D94" s="92"/>
      <c r="E94" s="53"/>
      <c r="F94" s="53"/>
    </row>
    <row r="95" spans="1:6" ht="15" thickBot="1">
      <c r="A95" s="92"/>
      <c r="B95" s="92"/>
      <c r="C95" s="92"/>
      <c r="D95" s="92"/>
      <c r="E95" s="53"/>
      <c r="F95" s="53"/>
    </row>
    <row r="96" spans="1:6" ht="15" thickBot="1">
      <c r="A96" s="92"/>
      <c r="B96" s="92"/>
      <c r="C96" s="92"/>
      <c r="D96" s="92"/>
      <c r="E96" s="53"/>
      <c r="F96" s="53"/>
    </row>
    <row r="97" spans="1:6" ht="15" thickBot="1">
      <c r="A97" s="92"/>
      <c r="B97" s="92"/>
      <c r="C97" s="92"/>
      <c r="D97" s="92"/>
      <c r="E97" s="53"/>
      <c r="F97" s="53"/>
    </row>
    <row r="98" spans="1:6" ht="15" thickBot="1">
      <c r="A98" s="92"/>
      <c r="B98" s="92"/>
      <c r="C98" s="92"/>
      <c r="D98" s="92"/>
      <c r="E98" s="53"/>
      <c r="F98" s="53"/>
    </row>
    <row r="99" spans="1:6" ht="15" thickBot="1">
      <c r="A99" s="92"/>
      <c r="B99" s="92"/>
      <c r="C99" s="92"/>
      <c r="D99" s="92"/>
      <c r="E99" s="53"/>
      <c r="F99" s="53"/>
    </row>
    <row r="100" spans="1:6" ht="15" thickBot="1">
      <c r="A100" s="92"/>
      <c r="B100" s="92"/>
      <c r="C100" s="92"/>
      <c r="D100" s="92"/>
      <c r="E100" s="53"/>
      <c r="F100" s="53"/>
    </row>
  </sheetData>
  <mergeCells count="9">
    <mergeCell ref="A7:B7"/>
    <mergeCell ref="C7:D7"/>
    <mergeCell ref="A9:D9"/>
    <mergeCell ref="A1:D1"/>
    <mergeCell ref="A3:D3"/>
    <mergeCell ref="A5:B5"/>
    <mergeCell ref="C5:D5"/>
    <mergeCell ref="A6:B6"/>
    <mergeCell ref="C6:D6"/>
  </mergeCells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headerFooter>
    <oddHeader>&amp;C&amp;8&amp;K000000version 25/03/2025</oddHeader>
    <oddFooter xml:space="preserve">&amp;Cpage &amp;P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5506"/>
  <sheetViews>
    <sheetView workbookViewId="0"/>
  </sheetViews>
  <sheetFormatPr baseColWidth="10" defaultRowHeight="14.9" customHeight="1"/>
  <cols>
    <col min="1" max="1" width="23.54296875" style="2" customWidth="1"/>
    <col min="2" max="2" width="13.54296875" style="2" customWidth="1"/>
    <col min="3" max="7" width="11" style="2" customWidth="1"/>
    <col min="8" max="8" width="7.26953125" style="2" customWidth="1"/>
    <col min="9" max="9" width="11.453125" style="2" customWidth="1"/>
    <col min="10" max="10" width="26.26953125" style="2" customWidth="1"/>
    <col min="11" max="12" width="11.81640625" style="2" hidden="1" customWidth="1"/>
    <col min="13" max="1024" width="11" style="2" customWidth="1"/>
  </cols>
  <sheetData>
    <row r="1" spans="1:12" ht="26.25" customHeight="1">
      <c r="A1" s="188" t="s">
        <v>18</v>
      </c>
      <c r="B1" s="188"/>
      <c r="C1" s="188"/>
      <c r="D1" s="188"/>
      <c r="E1" s="188"/>
      <c r="F1" s="188"/>
      <c r="G1" s="189" t="e">
        <f>#REF!</f>
        <v>#REF!</v>
      </c>
      <c r="H1" s="189"/>
      <c r="I1" s="189"/>
      <c r="J1" s="189"/>
    </row>
    <row r="2" spans="1:12" ht="27.75" customHeight="1">
      <c r="A2" s="188" t="s">
        <v>19</v>
      </c>
      <c r="B2" s="188"/>
      <c r="C2" s="188"/>
      <c r="D2" s="188"/>
      <c r="E2" s="188"/>
      <c r="F2" s="188"/>
      <c r="G2" s="190" t="e">
        <f>complétude #REF!</f>
        <v>#NAME?</v>
      </c>
      <c r="H2" s="190"/>
      <c r="I2" s="190"/>
      <c r="J2" s="190"/>
    </row>
    <row r="3" spans="1:12" ht="26.25" customHeight="1">
      <c r="A3" s="188" t="s">
        <v>2</v>
      </c>
      <c r="B3" s="188"/>
      <c r="C3" s="188"/>
      <c r="D3" s="188"/>
      <c r="E3" s="188"/>
      <c r="F3" s="188"/>
      <c r="G3" s="190" t="e">
        <f>#REF!</f>
        <v>#REF!</v>
      </c>
      <c r="H3" s="190"/>
      <c r="I3" s="190"/>
      <c r="J3" s="190"/>
    </row>
    <row r="4" spans="1:12" ht="75" customHeight="1">
      <c r="A4" s="188" t="s">
        <v>20</v>
      </c>
      <c r="B4" s="188"/>
      <c r="C4" s="188"/>
      <c r="D4" s="188"/>
      <c r="E4" s="188"/>
      <c r="F4" s="188"/>
      <c r="G4" s="190" t="e">
        <f>#REF!</f>
        <v>#REF!</v>
      </c>
      <c r="H4" s="190"/>
      <c r="I4" s="190"/>
      <c r="J4" s="190"/>
    </row>
    <row r="5" spans="1:12" ht="14.9" customHeight="1">
      <c r="A5" s="31"/>
      <c r="B5" s="32"/>
      <c r="C5" s="33"/>
      <c r="D5" s="34"/>
      <c r="E5" s="35"/>
      <c r="F5" s="36"/>
      <c r="G5" s="37"/>
      <c r="H5" s="35"/>
      <c r="I5" s="32"/>
      <c r="J5" s="34"/>
    </row>
    <row r="6" spans="1:12" ht="14.9" customHeight="1">
      <c r="A6" s="38"/>
      <c r="B6" s="38"/>
      <c r="C6" s="38"/>
      <c r="D6" s="38"/>
      <c r="E6" s="38"/>
      <c r="F6" s="38"/>
      <c r="G6" s="38"/>
      <c r="H6" s="38"/>
      <c r="I6" s="38"/>
      <c r="J6" s="38"/>
    </row>
    <row r="7" spans="1:12" ht="24" customHeight="1">
      <c r="A7" s="191" t="s">
        <v>21</v>
      </c>
      <c r="B7" s="191"/>
      <c r="C7" s="191"/>
      <c r="D7" s="191"/>
      <c r="E7" s="191"/>
      <c r="F7" s="191"/>
      <c r="G7" s="191"/>
      <c r="H7" s="191"/>
      <c r="I7" s="191"/>
      <c r="J7" s="191"/>
    </row>
    <row r="8" spans="1:12" ht="14.9" customHeight="1">
      <c r="A8" s="38"/>
      <c r="B8" s="38"/>
      <c r="C8" s="38"/>
      <c r="D8" s="38"/>
      <c r="E8" s="38"/>
      <c r="F8" s="38"/>
      <c r="G8" s="38"/>
      <c r="H8" s="38"/>
      <c r="I8" s="38"/>
      <c r="J8" s="38"/>
    </row>
    <row r="9" spans="1:12" ht="17.25" customHeight="1">
      <c r="A9" s="192" t="s">
        <v>22</v>
      </c>
      <c r="B9" s="193"/>
      <c r="C9" s="193"/>
      <c r="D9" s="193"/>
      <c r="E9" s="193"/>
      <c r="F9" s="193"/>
      <c r="G9" s="193"/>
      <c r="H9" s="193"/>
      <c r="I9" s="39"/>
      <c r="J9" s="39"/>
      <c r="L9" s="2">
        <f t="shared" ref="L9:L20" si="0">IF(J9="x",I9,0)</f>
        <v>0</v>
      </c>
    </row>
    <row r="10" spans="1:12" ht="27.65" customHeight="1">
      <c r="A10" s="192"/>
      <c r="B10" s="193"/>
      <c r="C10" s="193"/>
      <c r="D10" s="193"/>
      <c r="E10" s="193"/>
      <c r="F10" s="193"/>
      <c r="G10" s="193"/>
      <c r="H10" s="193"/>
      <c r="I10" s="39"/>
      <c r="J10" s="39"/>
      <c r="L10" s="2">
        <f t="shared" si="0"/>
        <v>0</v>
      </c>
    </row>
    <row r="11" spans="1:12" ht="17.25" customHeight="1">
      <c r="A11" s="192"/>
      <c r="B11" s="193"/>
      <c r="C11" s="193"/>
      <c r="D11" s="193"/>
      <c r="E11" s="193"/>
      <c r="F11" s="193"/>
      <c r="G11" s="193"/>
      <c r="H11" s="193"/>
      <c r="I11" s="39"/>
      <c r="J11" s="39"/>
      <c r="L11" s="2">
        <f t="shared" si="0"/>
        <v>0</v>
      </c>
    </row>
    <row r="12" spans="1:12" ht="17.25" customHeight="1">
      <c r="A12" s="192" t="s">
        <v>23</v>
      </c>
      <c r="B12" s="193"/>
      <c r="C12" s="193"/>
      <c r="D12" s="193"/>
      <c r="E12" s="193"/>
      <c r="F12" s="193"/>
      <c r="G12" s="193"/>
      <c r="H12" s="193"/>
      <c r="I12" s="39"/>
      <c r="J12" s="39"/>
      <c r="L12" s="2">
        <f t="shared" si="0"/>
        <v>0</v>
      </c>
    </row>
    <row r="13" spans="1:12" ht="17.25" customHeight="1">
      <c r="A13" s="192"/>
      <c r="B13" s="193"/>
      <c r="C13" s="193"/>
      <c r="D13" s="193"/>
      <c r="E13" s="193"/>
      <c r="F13" s="193"/>
      <c r="G13" s="193"/>
      <c r="H13" s="193"/>
      <c r="I13" s="39"/>
      <c r="J13" s="39"/>
      <c r="L13" s="2">
        <f t="shared" si="0"/>
        <v>0</v>
      </c>
    </row>
    <row r="14" spans="1:12" ht="17.25" customHeight="1">
      <c r="A14" s="192"/>
      <c r="B14" s="193"/>
      <c r="C14" s="193"/>
      <c r="D14" s="193"/>
      <c r="E14" s="193"/>
      <c r="F14" s="193"/>
      <c r="G14" s="193"/>
      <c r="H14" s="193"/>
      <c r="I14" s="39"/>
      <c r="J14" s="39"/>
      <c r="L14" s="2">
        <f t="shared" si="0"/>
        <v>0</v>
      </c>
    </row>
    <row r="15" spans="1:12" ht="17.25" customHeight="1">
      <c r="A15" s="192" t="s">
        <v>24</v>
      </c>
      <c r="B15" s="193"/>
      <c r="C15" s="193"/>
      <c r="D15" s="193"/>
      <c r="E15" s="193"/>
      <c r="F15" s="193"/>
      <c r="G15" s="193"/>
      <c r="H15" s="193"/>
      <c r="I15" s="39"/>
      <c r="J15" s="39"/>
      <c r="L15" s="2">
        <f t="shared" si="0"/>
        <v>0</v>
      </c>
    </row>
    <row r="16" spans="1:12" ht="17.25" customHeight="1">
      <c r="A16" s="192"/>
      <c r="B16" s="193"/>
      <c r="C16" s="193"/>
      <c r="D16" s="193"/>
      <c r="E16" s="193"/>
      <c r="F16" s="193"/>
      <c r="G16" s="193"/>
      <c r="H16" s="193"/>
      <c r="I16" s="39"/>
      <c r="J16" s="39"/>
      <c r="L16" s="2">
        <f t="shared" si="0"/>
        <v>0</v>
      </c>
    </row>
    <row r="17" spans="1:12" ht="17.25" customHeight="1">
      <c r="A17" s="192"/>
      <c r="B17" s="193"/>
      <c r="C17" s="193"/>
      <c r="D17" s="193"/>
      <c r="E17" s="193"/>
      <c r="F17" s="193"/>
      <c r="G17" s="193"/>
      <c r="H17" s="193"/>
      <c r="I17" s="39"/>
      <c r="J17" s="39"/>
      <c r="L17" s="2">
        <f t="shared" si="0"/>
        <v>0</v>
      </c>
    </row>
    <row r="18" spans="1:12" ht="17.25" customHeight="1">
      <c r="A18" s="192"/>
      <c r="B18" s="193"/>
      <c r="C18" s="193"/>
      <c r="D18" s="193"/>
      <c r="E18" s="193"/>
      <c r="F18" s="193"/>
      <c r="G18" s="193"/>
      <c r="H18" s="193"/>
      <c r="I18" s="39"/>
      <c r="J18" s="39"/>
      <c r="L18" s="2">
        <f t="shared" si="0"/>
        <v>0</v>
      </c>
    </row>
    <row r="19" spans="1:12" ht="31.4" customHeight="1">
      <c r="A19" s="192"/>
      <c r="B19" s="193"/>
      <c r="C19" s="193"/>
      <c r="D19" s="193"/>
      <c r="E19" s="193"/>
      <c r="F19" s="193"/>
      <c r="G19" s="193"/>
      <c r="H19" s="193"/>
      <c r="I19" s="39"/>
      <c r="J19" s="39"/>
      <c r="L19" s="2">
        <f t="shared" si="0"/>
        <v>0</v>
      </c>
    </row>
    <row r="20" spans="1:12" ht="30.65" customHeight="1">
      <c r="A20" s="192"/>
      <c r="B20" s="193"/>
      <c r="C20" s="193"/>
      <c r="D20" s="193"/>
      <c r="E20" s="193"/>
      <c r="F20" s="193"/>
      <c r="G20" s="193"/>
      <c r="H20" s="193"/>
      <c r="I20" s="39"/>
      <c r="J20" s="40"/>
      <c r="L20" s="2">
        <f t="shared" si="0"/>
        <v>0</v>
      </c>
    </row>
    <row r="21" spans="1:12" ht="17.25" customHeight="1">
      <c r="A21" s="16"/>
      <c r="B21" s="16"/>
      <c r="C21" s="16"/>
      <c r="D21" s="16"/>
      <c r="E21" s="16"/>
      <c r="F21" s="16"/>
      <c r="G21" s="16"/>
      <c r="H21" s="38"/>
      <c r="I21" s="30" t="s">
        <v>25</v>
      </c>
      <c r="J21" s="190">
        <f>MAX(MAX(L9:L11),MAX(L12:L14)+MAX(L15:L20))</f>
        <v>0</v>
      </c>
      <c r="K21" s="190"/>
      <c r="L21" s="190"/>
    </row>
    <row r="22" spans="1:12" ht="14.9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</row>
    <row r="23" spans="1:12" ht="17.25" customHeight="1">
      <c r="A23" s="41"/>
      <c r="B23" s="41"/>
      <c r="C23" s="41"/>
      <c r="D23" s="41"/>
      <c r="E23" s="41"/>
      <c r="F23" s="41"/>
      <c r="G23" s="41"/>
      <c r="I23" s="42"/>
      <c r="J23" s="43"/>
    </row>
    <row r="24" spans="1:12" ht="14.9" customHeight="1">
      <c r="A24" s="42"/>
      <c r="B24" s="42"/>
      <c r="C24" s="44"/>
      <c r="D24" s="44"/>
      <c r="E24" s="44"/>
      <c r="F24" s="44"/>
      <c r="G24" s="44"/>
      <c r="H24" s="44"/>
      <c r="I24" s="44"/>
      <c r="J24" s="45"/>
      <c r="K24" s="45"/>
    </row>
    <row r="25" spans="1:12" ht="23.25" customHeight="1">
      <c r="A25" s="194" t="s">
        <v>26</v>
      </c>
      <c r="B25" s="194"/>
      <c r="C25" s="193"/>
      <c r="D25" s="193"/>
      <c r="E25" s="193"/>
    </row>
    <row r="26" spans="1:12" ht="23.25" customHeight="1">
      <c r="A26" s="194" t="s">
        <v>27</v>
      </c>
      <c r="B26" s="194"/>
      <c r="C26" s="193"/>
      <c r="D26" s="193"/>
      <c r="E26" s="193"/>
    </row>
    <row r="27" spans="1:12" ht="23.25" customHeight="1">
      <c r="A27" s="194" t="s">
        <v>28</v>
      </c>
      <c r="B27" s="194"/>
      <c r="C27" s="193"/>
      <c r="D27" s="193"/>
      <c r="E27" s="193"/>
    </row>
    <row r="28" spans="1:12" ht="14.9" customHeight="1">
      <c r="J28" s="46" t="s">
        <v>29</v>
      </c>
    </row>
    <row r="65505" ht="13" customHeight="1"/>
    <row r="65506" ht="13" customHeight="1"/>
  </sheetData>
  <mergeCells count="31">
    <mergeCell ref="A27:B27"/>
    <mergeCell ref="C27:E27"/>
    <mergeCell ref="B20:H20"/>
    <mergeCell ref="J21:L21"/>
    <mergeCell ref="A25:B25"/>
    <mergeCell ref="C25:E25"/>
    <mergeCell ref="A26:B26"/>
    <mergeCell ref="C26:E26"/>
    <mergeCell ref="A12:A14"/>
    <mergeCell ref="B12:H12"/>
    <mergeCell ref="B13:H13"/>
    <mergeCell ref="B14:H14"/>
    <mergeCell ref="A15:A20"/>
    <mergeCell ref="B15:H15"/>
    <mergeCell ref="B16:H16"/>
    <mergeCell ref="B17:H17"/>
    <mergeCell ref="B18:H18"/>
    <mergeCell ref="B19:H19"/>
    <mergeCell ref="A4:F4"/>
    <mergeCell ref="G4:J4"/>
    <mergeCell ref="A7:J7"/>
    <mergeCell ref="A9:A11"/>
    <mergeCell ref="B9:H9"/>
    <mergeCell ref="B10:H10"/>
    <mergeCell ref="B11:H11"/>
    <mergeCell ref="A1:F1"/>
    <mergeCell ref="G1:J1"/>
    <mergeCell ref="A2:F2"/>
    <mergeCell ref="G2:J2"/>
    <mergeCell ref="A3:F3"/>
    <mergeCell ref="G3:J3"/>
  </mergeCells>
  <pageMargins left="0.51181102362204722" right="0.51181102362204722" top="0.45433070866141723" bottom="0.29645669291338583" header="0.31535433070866137" footer="0.15748031496062992"/>
  <pageSetup paperSize="0" scale="61" fitToWidth="0" fitToHeight="0" orientation="portrait" horizontalDpi="0" verticalDpi="0" copies="0"/>
  <headerFooter alignWithMargins="0">
    <oddHeader>&amp;C&amp;"Arial,Regular"&amp;10&amp;F&amp;A</oddHeader>
    <oddFooter>&amp;L&amp;"Arial,Regular"&amp;10V1 rapport d'instruction_15-10-2015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/>
  </sheetViews>
  <sheetFormatPr baseColWidth="10" defaultRowHeight="14.5"/>
  <cols>
    <col min="1" max="1" width="16.26953125" customWidth="1"/>
    <col min="2" max="2" width="20.26953125" customWidth="1"/>
    <col min="3" max="3" width="14.453125" customWidth="1"/>
    <col min="4" max="5" width="10.7265625" customWidth="1"/>
    <col min="6" max="6" width="19" customWidth="1"/>
    <col min="7" max="7" width="31.81640625" customWidth="1"/>
    <col min="8" max="8" width="32.7265625" customWidth="1"/>
    <col min="9" max="9" width="14.26953125" customWidth="1"/>
    <col min="10" max="1024" width="10.54296875" customWidth="1"/>
  </cols>
  <sheetData>
    <row r="1" spans="1:9">
      <c r="A1" s="47" t="s">
        <v>30</v>
      </c>
      <c r="B1" s="47" t="s">
        <v>31</v>
      </c>
      <c r="C1" s="47" t="s">
        <v>32</v>
      </c>
      <c r="D1" s="47" t="s">
        <v>33</v>
      </c>
      <c r="E1" s="47" t="s">
        <v>34</v>
      </c>
      <c r="F1" s="47" t="s">
        <v>35</v>
      </c>
      <c r="G1" s="48" t="s">
        <v>36</v>
      </c>
      <c r="H1" s="47" t="s">
        <v>37</v>
      </c>
      <c r="I1" s="47" t="s">
        <v>38</v>
      </c>
    </row>
    <row r="2" spans="1:9">
      <c r="A2" t="s">
        <v>39</v>
      </c>
      <c r="B2" t="s">
        <v>40</v>
      </c>
      <c r="C2" t="s">
        <v>41</v>
      </c>
      <c r="D2" t="s">
        <v>42</v>
      </c>
      <c r="E2" t="s">
        <v>42</v>
      </c>
      <c r="F2" t="s">
        <v>43</v>
      </c>
      <c r="G2" t="s">
        <v>44</v>
      </c>
      <c r="H2" s="49" t="s">
        <v>45</v>
      </c>
      <c r="I2" s="49" t="s">
        <v>46</v>
      </c>
    </row>
    <row r="3" spans="1:9">
      <c r="A3" t="s">
        <v>47</v>
      </c>
      <c r="B3" t="s">
        <v>48</v>
      </c>
      <c r="C3" t="s">
        <v>49</v>
      </c>
      <c r="D3" t="s">
        <v>50</v>
      </c>
      <c r="E3" t="s">
        <v>50</v>
      </c>
      <c r="F3" t="s">
        <v>51</v>
      </c>
      <c r="G3" t="s">
        <v>52</v>
      </c>
      <c r="H3" s="49" t="s">
        <v>53</v>
      </c>
      <c r="I3" s="49" t="s">
        <v>54</v>
      </c>
    </row>
    <row r="4" spans="1:9">
      <c r="B4" t="s">
        <v>55</v>
      </c>
      <c r="C4" t="s">
        <v>56</v>
      </c>
      <c r="E4" t="s">
        <v>57</v>
      </c>
      <c r="F4" t="s">
        <v>58</v>
      </c>
      <c r="G4" t="s">
        <v>59</v>
      </c>
      <c r="H4" t="s">
        <v>60</v>
      </c>
    </row>
    <row r="5" spans="1:9">
      <c r="G5" t="s">
        <v>61</v>
      </c>
    </row>
    <row r="6" spans="1:9">
      <c r="G6" t="s">
        <v>62</v>
      </c>
    </row>
    <row r="7" spans="1:9">
      <c r="G7" t="s">
        <v>63</v>
      </c>
    </row>
    <row r="8" spans="1:9">
      <c r="G8" t="s">
        <v>64</v>
      </c>
    </row>
    <row r="9" spans="1:9">
      <c r="G9" t="s">
        <v>65</v>
      </c>
    </row>
    <row r="10" spans="1:9">
      <c r="G10" t="s">
        <v>66</v>
      </c>
    </row>
    <row r="11" spans="1:9">
      <c r="G11" t="s">
        <v>67</v>
      </c>
    </row>
    <row r="12" spans="1:9">
      <c r="G12" t="s">
        <v>68</v>
      </c>
    </row>
    <row r="13" spans="1:9">
      <c r="G13" t="s">
        <v>69</v>
      </c>
    </row>
    <row r="14" spans="1:9">
      <c r="G14" t="s">
        <v>70</v>
      </c>
    </row>
    <row r="15" spans="1:9">
      <c r="G15" t="s">
        <v>71</v>
      </c>
    </row>
    <row r="16" spans="1:9">
      <c r="G16" s="50" t="s">
        <v>72</v>
      </c>
    </row>
    <row r="17" spans="7:7">
      <c r="G17" t="s">
        <v>73</v>
      </c>
    </row>
    <row r="18" spans="7:7">
      <c r="G18" t="s">
        <v>74</v>
      </c>
    </row>
    <row r="19" spans="7:7">
      <c r="G19" t="s">
        <v>75</v>
      </c>
    </row>
    <row r="20" spans="7:7">
      <c r="G20" t="s">
        <v>76</v>
      </c>
    </row>
    <row r="21" spans="7:7">
      <c r="G21" t="s">
        <v>77</v>
      </c>
    </row>
    <row r="22" spans="7:7">
      <c r="G22" t="s">
        <v>78</v>
      </c>
    </row>
    <row r="23" spans="7:7">
      <c r="G23" t="s">
        <v>79</v>
      </c>
    </row>
    <row r="24" spans="7:7">
      <c r="G24" t="s">
        <v>80</v>
      </c>
    </row>
  </sheetData>
  <pageMargins left="0.7" right="0.7" top="0.51181102362204722" bottom="0.51181102362204722" header="0.51181102362204722" footer="0.51181102362204722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view="pageLayout" zoomScaleNormal="100" workbookViewId="0">
      <selection activeCell="C5" sqref="C5:E7"/>
    </sheetView>
  </sheetViews>
  <sheetFormatPr baseColWidth="10" defaultRowHeight="14.5"/>
  <cols>
    <col min="1" max="1" width="20.26953125" customWidth="1"/>
    <col min="2" max="2" width="20" customWidth="1"/>
    <col min="3" max="3" width="13.26953125" customWidth="1"/>
    <col min="4" max="4" width="33.81640625" customWidth="1"/>
    <col min="5" max="5" width="24.7265625" customWidth="1"/>
    <col min="7" max="7" width="19.7265625" customWidth="1"/>
  </cols>
  <sheetData>
    <row r="1" spans="1:7" ht="31.15" customHeight="1" thickBot="1">
      <c r="A1" s="115" t="s">
        <v>157</v>
      </c>
      <c r="B1" s="116"/>
      <c r="C1" s="116"/>
      <c r="D1" s="116"/>
      <c r="E1" s="117"/>
      <c r="F1" s="53"/>
      <c r="G1" s="53"/>
    </row>
    <row r="2" spans="1:7" ht="15" thickBot="1">
      <c r="A2" s="53"/>
      <c r="B2" s="53"/>
      <c r="C2" s="53"/>
      <c r="D2" s="53"/>
      <c r="E2" s="53"/>
      <c r="F2" s="53"/>
      <c r="G2" s="53"/>
    </row>
    <row r="3" spans="1:7" ht="60" customHeight="1" thickBot="1">
      <c r="A3" s="118" t="s">
        <v>226</v>
      </c>
      <c r="B3" s="119"/>
      <c r="C3" s="119"/>
      <c r="D3" s="119"/>
      <c r="E3" s="120"/>
      <c r="F3" s="53"/>
      <c r="G3" s="53"/>
    </row>
    <row r="4" spans="1:7" ht="15" thickBot="1">
      <c r="A4" s="53"/>
      <c r="B4" s="53"/>
      <c r="C4" s="53"/>
      <c r="D4" s="53"/>
      <c r="E4" s="53"/>
      <c r="F4" s="53"/>
      <c r="G4" s="53"/>
    </row>
    <row r="5" spans="1:7" ht="15" thickBot="1">
      <c r="A5" s="104" t="s">
        <v>88</v>
      </c>
      <c r="B5" s="105"/>
      <c r="C5" s="121">
        <f>Accueil!C2</f>
        <v>0</v>
      </c>
      <c r="D5" s="122"/>
      <c r="E5" s="123"/>
      <c r="F5" s="53"/>
      <c r="G5" s="54" t="s">
        <v>1</v>
      </c>
    </row>
    <row r="6" spans="1:7" ht="15" thickBot="1">
      <c r="A6" s="104" t="s">
        <v>2</v>
      </c>
      <c r="B6" s="105"/>
      <c r="C6" s="121">
        <f>Accueil!C3</f>
        <v>0</v>
      </c>
      <c r="D6" s="122"/>
      <c r="E6" s="123"/>
      <c r="F6" s="53"/>
      <c r="G6" s="93" t="s">
        <v>3</v>
      </c>
    </row>
    <row r="7" spans="1:7" ht="27" customHeight="1" thickBot="1">
      <c r="A7" s="104" t="s">
        <v>89</v>
      </c>
      <c r="B7" s="105"/>
      <c r="C7" s="121">
        <f>Accueil!C4</f>
        <v>0</v>
      </c>
      <c r="D7" s="122"/>
      <c r="E7" s="123"/>
      <c r="F7" s="53"/>
      <c r="G7" s="55" t="s">
        <v>4</v>
      </c>
    </row>
    <row r="8" spans="1:7" ht="26">
      <c r="A8" s="53"/>
      <c r="B8" s="53"/>
      <c r="C8" s="53"/>
      <c r="D8" s="53"/>
      <c r="E8" s="53"/>
      <c r="F8" s="53"/>
      <c r="G8" s="90" t="s">
        <v>221</v>
      </c>
    </row>
    <row r="9" spans="1:7" ht="26.5" customHeight="1" thickBot="1">
      <c r="A9" s="114" t="s">
        <v>225</v>
      </c>
      <c r="B9" s="114"/>
      <c r="C9" s="114"/>
      <c r="D9" s="114"/>
      <c r="E9" s="114"/>
      <c r="F9" s="53"/>
      <c r="G9" s="53"/>
    </row>
    <row r="10" spans="1:7" ht="39.5" thickBot="1">
      <c r="A10" s="58" t="s">
        <v>92</v>
      </c>
      <c r="B10" s="84" t="s">
        <v>93</v>
      </c>
      <c r="C10" s="84" t="s">
        <v>94</v>
      </c>
      <c r="D10" s="84" t="s">
        <v>227</v>
      </c>
      <c r="E10" s="84" t="s">
        <v>228</v>
      </c>
      <c r="F10" s="53"/>
      <c r="G10" s="53"/>
    </row>
    <row r="11" spans="1:7" ht="15" thickBot="1">
      <c r="A11" s="92"/>
      <c r="B11" s="94"/>
      <c r="C11" s="94"/>
      <c r="D11" s="92"/>
      <c r="E11" s="92"/>
      <c r="F11" s="53"/>
      <c r="G11" s="53"/>
    </row>
    <row r="12" spans="1:7" ht="15" thickBot="1">
      <c r="A12" s="92"/>
      <c r="B12" s="94"/>
      <c r="C12" s="94"/>
      <c r="D12" s="92"/>
      <c r="E12" s="92"/>
      <c r="F12" s="53"/>
      <c r="G12" s="53"/>
    </row>
    <row r="13" spans="1:7" ht="15" thickBot="1">
      <c r="A13" s="92"/>
      <c r="B13" s="94"/>
      <c r="C13" s="94"/>
      <c r="D13" s="92"/>
      <c r="E13" s="92"/>
      <c r="F13" s="53"/>
      <c r="G13" s="53"/>
    </row>
    <row r="14" spans="1:7" ht="15" thickBot="1">
      <c r="A14" s="92"/>
      <c r="B14" s="94"/>
      <c r="C14" s="94"/>
      <c r="D14" s="92"/>
      <c r="E14" s="92"/>
      <c r="F14" s="53"/>
      <c r="G14" s="53"/>
    </row>
    <row r="15" spans="1:7" ht="15" thickBot="1">
      <c r="A15" s="92"/>
      <c r="B15" s="94"/>
      <c r="C15" s="94"/>
      <c r="D15" s="92"/>
      <c r="E15" s="92"/>
      <c r="F15" s="53"/>
      <c r="G15" s="53"/>
    </row>
    <row r="16" spans="1:7" ht="15" thickBot="1">
      <c r="A16" s="92"/>
      <c r="B16" s="94"/>
      <c r="C16" s="94"/>
      <c r="D16" s="92"/>
      <c r="E16" s="92"/>
      <c r="F16" s="53"/>
      <c r="G16" s="53"/>
    </row>
    <row r="17" spans="1:7" ht="15" thickBot="1">
      <c r="A17" s="92"/>
      <c r="B17" s="94"/>
      <c r="C17" s="94"/>
      <c r="D17" s="92"/>
      <c r="E17" s="92"/>
      <c r="F17" s="53"/>
      <c r="G17" s="53"/>
    </row>
    <row r="18" spans="1:7" ht="15" thickBot="1">
      <c r="A18" s="92"/>
      <c r="B18" s="94"/>
      <c r="C18" s="94"/>
      <c r="D18" s="92"/>
      <c r="E18" s="92"/>
      <c r="F18" s="53"/>
      <c r="G18" s="53"/>
    </row>
    <row r="19" spans="1:7" ht="15" thickBot="1">
      <c r="A19" s="92"/>
      <c r="B19" s="94"/>
      <c r="C19" s="94"/>
      <c r="D19" s="92"/>
      <c r="E19" s="92"/>
      <c r="F19" s="53"/>
      <c r="G19" s="53"/>
    </row>
    <row r="20" spans="1:7" ht="15" thickBot="1">
      <c r="A20" s="92"/>
      <c r="B20" s="94"/>
      <c r="C20" s="94"/>
      <c r="D20" s="92"/>
      <c r="E20" s="92"/>
      <c r="F20" s="53"/>
      <c r="G20" s="53"/>
    </row>
    <row r="21" spans="1:7" ht="15" thickBot="1">
      <c r="A21" s="92"/>
      <c r="B21" s="94"/>
      <c r="C21" s="94"/>
      <c r="D21" s="92"/>
      <c r="E21" s="92"/>
      <c r="F21" s="53"/>
      <c r="G21" s="53"/>
    </row>
    <row r="22" spans="1:7" ht="15" thickBot="1">
      <c r="A22" s="92"/>
      <c r="B22" s="94"/>
      <c r="C22" s="94"/>
      <c r="D22" s="92"/>
      <c r="E22" s="92"/>
      <c r="F22" s="53"/>
      <c r="G22" s="53"/>
    </row>
    <row r="23" spans="1:7" ht="15" thickBot="1">
      <c r="A23" s="92"/>
      <c r="B23" s="94"/>
      <c r="C23" s="94"/>
      <c r="D23" s="92"/>
      <c r="E23" s="92"/>
      <c r="F23" s="53"/>
      <c r="G23" s="53"/>
    </row>
    <row r="24" spans="1:7" ht="15" thickBot="1">
      <c r="A24" s="92"/>
      <c r="B24" s="94"/>
      <c r="C24" s="94"/>
      <c r="D24" s="92"/>
      <c r="E24" s="92"/>
      <c r="F24" s="53"/>
      <c r="G24" s="53"/>
    </row>
    <row r="25" spans="1:7" ht="15" thickBot="1">
      <c r="A25" s="92"/>
      <c r="B25" s="94"/>
      <c r="C25" s="94"/>
      <c r="D25" s="92"/>
      <c r="E25" s="92"/>
      <c r="F25" s="53"/>
      <c r="G25" s="53"/>
    </row>
    <row r="26" spans="1:7" ht="15" thickBot="1">
      <c r="A26" s="92"/>
      <c r="B26" s="94"/>
      <c r="C26" s="94"/>
      <c r="D26" s="92"/>
      <c r="E26" s="92"/>
      <c r="F26" s="53"/>
      <c r="G26" s="53"/>
    </row>
    <row r="27" spans="1:7" ht="15" thickBot="1">
      <c r="A27" s="92"/>
      <c r="B27" s="94"/>
      <c r="C27" s="94"/>
      <c r="D27" s="92"/>
      <c r="E27" s="92"/>
      <c r="F27" s="53"/>
      <c r="G27" s="53"/>
    </row>
    <row r="28" spans="1:7" ht="15" thickBot="1">
      <c r="A28" s="92"/>
      <c r="B28" s="94"/>
      <c r="C28" s="94"/>
      <c r="D28" s="92"/>
      <c r="E28" s="92"/>
      <c r="F28" s="53"/>
      <c r="G28" s="53"/>
    </row>
    <row r="29" spans="1:7" ht="15" thickBot="1">
      <c r="A29" s="92"/>
      <c r="B29" s="94"/>
      <c r="C29" s="94"/>
      <c r="D29" s="92"/>
      <c r="E29" s="92"/>
      <c r="F29" s="53"/>
      <c r="G29" s="53"/>
    </row>
    <row r="30" spans="1:7" ht="15" thickBot="1">
      <c r="A30" s="92"/>
      <c r="B30" s="94"/>
      <c r="C30" s="94"/>
      <c r="D30" s="92"/>
      <c r="E30" s="92"/>
      <c r="F30" s="53"/>
      <c r="G30" s="53"/>
    </row>
    <row r="31" spans="1:7" ht="15" thickBot="1">
      <c r="A31" s="92"/>
      <c r="B31" s="94"/>
      <c r="C31" s="94"/>
      <c r="D31" s="92"/>
      <c r="E31" s="92"/>
      <c r="F31" s="53"/>
      <c r="G31" s="53"/>
    </row>
    <row r="32" spans="1:7" ht="15" thickBot="1">
      <c r="A32" s="92"/>
      <c r="B32" s="94"/>
      <c r="C32" s="94"/>
      <c r="D32" s="92"/>
      <c r="E32" s="92"/>
      <c r="F32" s="53"/>
      <c r="G32" s="53"/>
    </row>
    <row r="33" spans="1:7" ht="15" thickBot="1">
      <c r="A33" s="92"/>
      <c r="B33" s="94"/>
      <c r="C33" s="94"/>
      <c r="D33" s="92"/>
      <c r="E33" s="92"/>
      <c r="F33" s="53"/>
      <c r="G33" s="53"/>
    </row>
    <row r="34" spans="1:7" ht="15" thickBot="1">
      <c r="A34" s="92"/>
      <c r="B34" s="94"/>
      <c r="C34" s="94"/>
      <c r="D34" s="92"/>
      <c r="E34" s="92"/>
      <c r="F34" s="53"/>
      <c r="G34" s="53"/>
    </row>
    <row r="35" spans="1:7" ht="15" thickBot="1">
      <c r="A35" s="92"/>
      <c r="B35" s="94"/>
      <c r="C35" s="94"/>
      <c r="D35" s="92"/>
      <c r="E35" s="92"/>
      <c r="F35" s="53"/>
      <c r="G35" s="53"/>
    </row>
    <row r="36" spans="1:7" ht="15" thickBot="1">
      <c r="A36" s="92"/>
      <c r="B36" s="94"/>
      <c r="C36" s="94"/>
      <c r="D36" s="92"/>
      <c r="E36" s="92"/>
      <c r="F36" s="53"/>
      <c r="G36" s="53"/>
    </row>
    <row r="37" spans="1:7" ht="15" thickBot="1">
      <c r="A37" s="92"/>
      <c r="B37" s="94"/>
      <c r="C37" s="94"/>
      <c r="D37" s="92"/>
      <c r="E37" s="92"/>
      <c r="F37" s="53"/>
      <c r="G37" s="53"/>
    </row>
    <row r="38" spans="1:7" ht="15" thickBot="1">
      <c r="A38" s="92"/>
      <c r="B38" s="94"/>
      <c r="C38" s="94"/>
      <c r="D38" s="92"/>
      <c r="E38" s="92"/>
      <c r="F38" s="53"/>
      <c r="G38" s="53"/>
    </row>
    <row r="39" spans="1:7" ht="15" thickBot="1">
      <c r="A39" s="92"/>
      <c r="B39" s="94"/>
      <c r="C39" s="94"/>
      <c r="D39" s="92"/>
      <c r="E39" s="92"/>
      <c r="F39" s="53"/>
      <c r="G39" s="53"/>
    </row>
    <row r="40" spans="1:7" ht="15" thickBot="1">
      <c r="A40" s="92"/>
      <c r="B40" s="94"/>
      <c r="C40" s="94"/>
      <c r="D40" s="92"/>
      <c r="E40" s="92"/>
      <c r="F40" s="53"/>
      <c r="G40" s="53"/>
    </row>
    <row r="41" spans="1:7" ht="15" thickBot="1">
      <c r="A41" s="92"/>
      <c r="B41" s="94"/>
      <c r="C41" s="94"/>
      <c r="D41" s="92"/>
      <c r="E41" s="92"/>
      <c r="F41" s="53"/>
      <c r="G41" s="53"/>
    </row>
    <row r="42" spans="1:7" ht="15" thickBot="1">
      <c r="A42" s="92"/>
      <c r="B42" s="94"/>
      <c r="C42" s="94"/>
      <c r="D42" s="92"/>
      <c r="E42" s="92"/>
      <c r="F42" s="53"/>
      <c r="G42" s="53"/>
    </row>
    <row r="43" spans="1:7" ht="15" thickBot="1">
      <c r="A43" s="92"/>
      <c r="B43" s="94"/>
      <c r="C43" s="94"/>
      <c r="D43" s="92"/>
      <c r="E43" s="92"/>
      <c r="F43" s="53"/>
      <c r="G43" s="53"/>
    </row>
    <row r="44" spans="1:7" ht="15" thickBot="1">
      <c r="A44" s="92"/>
      <c r="B44" s="94"/>
      <c r="C44" s="94"/>
      <c r="D44" s="92"/>
      <c r="E44" s="92"/>
      <c r="F44" s="53"/>
      <c r="G44" s="53"/>
    </row>
    <row r="45" spans="1:7" ht="15" thickBot="1">
      <c r="A45" s="92"/>
      <c r="B45" s="94"/>
      <c r="C45" s="94"/>
      <c r="D45" s="92"/>
      <c r="E45" s="92"/>
      <c r="F45" s="53"/>
      <c r="G45" s="53"/>
    </row>
    <row r="46" spans="1:7" ht="15" thickBot="1">
      <c r="A46" s="92"/>
      <c r="B46" s="94"/>
      <c r="C46" s="94"/>
      <c r="D46" s="92"/>
      <c r="E46" s="92"/>
      <c r="F46" s="53"/>
      <c r="G46" s="53"/>
    </row>
    <row r="47" spans="1:7" ht="15" thickBot="1">
      <c r="A47" s="92"/>
      <c r="B47" s="94"/>
      <c r="C47" s="94"/>
      <c r="D47" s="92"/>
      <c r="E47" s="92"/>
      <c r="F47" s="53"/>
      <c r="G47" s="53"/>
    </row>
    <row r="48" spans="1:7" ht="15" thickBot="1">
      <c r="A48" s="92"/>
      <c r="B48" s="94"/>
      <c r="C48" s="94"/>
      <c r="D48" s="92"/>
      <c r="E48" s="92"/>
      <c r="F48" s="53"/>
      <c r="G48" s="53"/>
    </row>
    <row r="49" spans="1:7" ht="15" thickBot="1">
      <c r="A49" s="92"/>
      <c r="B49" s="94"/>
      <c r="C49" s="94"/>
      <c r="D49" s="92"/>
      <c r="E49" s="92"/>
      <c r="F49" s="53"/>
      <c r="G49" s="53"/>
    </row>
    <row r="50" spans="1:7" ht="15" thickBot="1">
      <c r="A50" s="92"/>
      <c r="B50" s="94"/>
      <c r="C50" s="94"/>
      <c r="D50" s="92"/>
      <c r="E50" s="92"/>
      <c r="F50" s="53"/>
      <c r="G50" s="53"/>
    </row>
    <row r="51" spans="1:7" ht="15" thickBot="1">
      <c r="A51" s="92"/>
      <c r="B51" s="94"/>
      <c r="C51" s="94"/>
      <c r="D51" s="92"/>
      <c r="E51" s="92"/>
      <c r="F51" s="53"/>
      <c r="G51" s="53"/>
    </row>
    <row r="52" spans="1:7" ht="15" thickBot="1">
      <c r="A52" s="92"/>
      <c r="B52" s="94"/>
      <c r="C52" s="94"/>
      <c r="D52" s="92"/>
      <c r="E52" s="92"/>
      <c r="F52" s="53"/>
      <c r="G52" s="53"/>
    </row>
    <row r="53" spans="1:7" ht="15" thickBot="1">
      <c r="A53" s="92"/>
      <c r="B53" s="94"/>
      <c r="C53" s="94"/>
      <c r="D53" s="92"/>
      <c r="E53" s="92"/>
      <c r="F53" s="53"/>
      <c r="G53" s="53"/>
    </row>
    <row r="54" spans="1:7" ht="15" thickBot="1">
      <c r="A54" s="92"/>
      <c r="B54" s="94"/>
      <c r="C54" s="94"/>
      <c r="D54" s="92"/>
      <c r="E54" s="92"/>
      <c r="F54" s="53"/>
      <c r="G54" s="53"/>
    </row>
    <row r="55" spans="1:7" ht="15" thickBot="1">
      <c r="A55" s="92"/>
      <c r="B55" s="94"/>
      <c r="C55" s="94"/>
      <c r="D55" s="92"/>
      <c r="E55" s="92"/>
      <c r="F55" s="53"/>
      <c r="G55" s="53"/>
    </row>
    <row r="56" spans="1:7" ht="15" thickBot="1">
      <c r="A56" s="92"/>
      <c r="B56" s="94"/>
      <c r="C56" s="94"/>
      <c r="D56" s="92"/>
      <c r="E56" s="92"/>
      <c r="F56" s="53"/>
      <c r="G56" s="53"/>
    </row>
    <row r="57" spans="1:7" ht="15" thickBot="1">
      <c r="A57" s="92"/>
      <c r="B57" s="94"/>
      <c r="C57" s="94"/>
      <c r="D57" s="92"/>
      <c r="E57" s="92"/>
      <c r="F57" s="53"/>
      <c r="G57" s="53"/>
    </row>
    <row r="58" spans="1:7" ht="15" thickBot="1">
      <c r="A58" s="92"/>
      <c r="B58" s="94"/>
      <c r="C58" s="94"/>
      <c r="D58" s="92"/>
      <c r="E58" s="92"/>
      <c r="F58" s="53"/>
      <c r="G58" s="53"/>
    </row>
    <row r="59" spans="1:7" ht="15" thickBot="1">
      <c r="A59" s="92"/>
      <c r="B59" s="94"/>
      <c r="C59" s="94"/>
      <c r="D59" s="92"/>
      <c r="E59" s="92"/>
      <c r="F59" s="53"/>
      <c r="G59" s="53"/>
    </row>
    <row r="60" spans="1:7" ht="15" thickBot="1">
      <c r="A60" s="92"/>
      <c r="B60" s="94"/>
      <c r="C60" s="94"/>
      <c r="D60" s="92"/>
      <c r="E60" s="92"/>
      <c r="F60" s="53"/>
      <c r="G60" s="53"/>
    </row>
    <row r="61" spans="1:7" ht="15" thickBot="1">
      <c r="A61" s="92"/>
      <c r="B61" s="94"/>
      <c r="C61" s="94"/>
      <c r="D61" s="92"/>
      <c r="E61" s="92"/>
      <c r="F61" s="53"/>
      <c r="G61" s="53"/>
    </row>
    <row r="62" spans="1:7" ht="15" thickBot="1">
      <c r="A62" s="92"/>
      <c r="B62" s="94"/>
      <c r="C62" s="94"/>
      <c r="D62" s="92"/>
      <c r="E62" s="92"/>
      <c r="F62" s="53"/>
      <c r="G62" s="53"/>
    </row>
    <row r="63" spans="1:7" ht="15" thickBot="1">
      <c r="A63" s="92"/>
      <c r="B63" s="94"/>
      <c r="C63" s="94"/>
      <c r="D63" s="92"/>
      <c r="E63" s="92"/>
      <c r="F63" s="53"/>
      <c r="G63" s="53"/>
    </row>
    <row r="64" spans="1:7" ht="15" thickBot="1">
      <c r="A64" s="92"/>
      <c r="B64" s="94"/>
      <c r="C64" s="94"/>
      <c r="D64" s="92"/>
      <c r="E64" s="92"/>
      <c r="F64" s="53"/>
      <c r="G64" s="53"/>
    </row>
    <row r="65" spans="1:7" ht="15" thickBot="1">
      <c r="A65" s="92"/>
      <c r="B65" s="94"/>
      <c r="C65" s="94"/>
      <c r="D65" s="92"/>
      <c r="E65" s="92"/>
      <c r="F65" s="53"/>
      <c r="G65" s="53"/>
    </row>
    <row r="66" spans="1:7" ht="15" thickBot="1">
      <c r="A66" s="92"/>
      <c r="B66" s="94"/>
      <c r="C66" s="94"/>
      <c r="D66" s="92"/>
      <c r="E66" s="92"/>
      <c r="F66" s="53"/>
      <c r="G66" s="53"/>
    </row>
    <row r="67" spans="1:7" ht="15" thickBot="1">
      <c r="A67" s="92"/>
      <c r="B67" s="94"/>
      <c r="C67" s="94"/>
      <c r="D67" s="92"/>
      <c r="E67" s="92"/>
      <c r="F67" s="53"/>
      <c r="G67" s="53"/>
    </row>
    <row r="68" spans="1:7" ht="15" thickBot="1">
      <c r="A68" s="92"/>
      <c r="B68" s="94"/>
      <c r="C68" s="94"/>
      <c r="D68" s="92"/>
      <c r="E68" s="92"/>
      <c r="F68" s="53"/>
      <c r="G68" s="53"/>
    </row>
    <row r="69" spans="1:7" ht="15" thickBot="1">
      <c r="A69" s="92"/>
      <c r="B69" s="94"/>
      <c r="C69" s="94"/>
      <c r="D69" s="92"/>
      <c r="E69" s="92"/>
      <c r="F69" s="53"/>
      <c r="G69" s="53"/>
    </row>
    <row r="70" spans="1:7" ht="15" thickBot="1">
      <c r="A70" s="92"/>
      <c r="B70" s="94"/>
      <c r="C70" s="94"/>
      <c r="D70" s="92"/>
      <c r="E70" s="92"/>
      <c r="F70" s="53"/>
      <c r="G70" s="53"/>
    </row>
    <row r="71" spans="1:7" ht="15" thickBot="1">
      <c r="A71" s="92"/>
      <c r="B71" s="94"/>
      <c r="C71" s="94"/>
      <c r="D71" s="92"/>
      <c r="E71" s="92"/>
      <c r="F71" s="53"/>
      <c r="G71" s="53"/>
    </row>
    <row r="72" spans="1:7" ht="15" thickBot="1">
      <c r="A72" s="92"/>
      <c r="B72" s="94"/>
      <c r="C72" s="94"/>
      <c r="D72" s="92"/>
      <c r="E72" s="92"/>
      <c r="F72" s="53"/>
      <c r="G72" s="53"/>
    </row>
    <row r="73" spans="1:7" ht="15" thickBot="1">
      <c r="A73" s="92"/>
      <c r="B73" s="94"/>
      <c r="C73" s="94"/>
      <c r="D73" s="92"/>
      <c r="E73" s="92"/>
      <c r="F73" s="53"/>
      <c r="G73" s="53"/>
    </row>
    <row r="74" spans="1:7" ht="15" thickBot="1">
      <c r="A74" s="92"/>
      <c r="B74" s="94"/>
      <c r="C74" s="94"/>
      <c r="D74" s="92"/>
      <c r="E74" s="92"/>
      <c r="F74" s="53"/>
      <c r="G74" s="53"/>
    </row>
    <row r="75" spans="1:7" ht="15" thickBot="1">
      <c r="A75" s="92"/>
      <c r="B75" s="94"/>
      <c r="C75" s="94"/>
      <c r="D75" s="92"/>
      <c r="E75" s="92"/>
      <c r="F75" s="53"/>
      <c r="G75" s="53"/>
    </row>
    <row r="76" spans="1:7" ht="15" thickBot="1">
      <c r="A76" s="92"/>
      <c r="B76" s="94"/>
      <c r="C76" s="94"/>
      <c r="D76" s="92"/>
      <c r="E76" s="92"/>
      <c r="F76" s="53"/>
      <c r="G76" s="53"/>
    </row>
    <row r="77" spans="1:7" ht="15" thickBot="1">
      <c r="A77" s="92"/>
      <c r="B77" s="94"/>
      <c r="C77" s="94"/>
      <c r="D77" s="92"/>
      <c r="E77" s="92"/>
      <c r="F77" s="53"/>
      <c r="G77" s="53"/>
    </row>
    <row r="78" spans="1:7" ht="15" thickBot="1">
      <c r="A78" s="92"/>
      <c r="B78" s="94"/>
      <c r="C78" s="94"/>
      <c r="D78" s="92"/>
      <c r="E78" s="92"/>
      <c r="F78" s="53"/>
      <c r="G78" s="53"/>
    </row>
    <row r="79" spans="1:7" ht="15" thickBot="1">
      <c r="A79" s="92"/>
      <c r="B79" s="94"/>
      <c r="C79" s="94"/>
      <c r="D79" s="92"/>
      <c r="E79" s="92"/>
      <c r="F79" s="53"/>
      <c r="G79" s="53"/>
    </row>
    <row r="80" spans="1:7" ht="15" thickBot="1">
      <c r="A80" s="92"/>
      <c r="B80" s="94"/>
      <c r="C80" s="94"/>
      <c r="D80" s="92"/>
      <c r="E80" s="92"/>
      <c r="F80" s="53"/>
      <c r="G80" s="53"/>
    </row>
    <row r="81" spans="1:7" ht="15" thickBot="1">
      <c r="A81" s="92"/>
      <c r="B81" s="94"/>
      <c r="C81" s="94"/>
      <c r="D81" s="92"/>
      <c r="E81" s="92"/>
      <c r="F81" s="53"/>
      <c r="G81" s="53"/>
    </row>
    <row r="82" spans="1:7" ht="15" thickBot="1">
      <c r="A82" s="92"/>
      <c r="B82" s="94"/>
      <c r="C82" s="94"/>
      <c r="D82" s="92"/>
      <c r="E82" s="92"/>
      <c r="F82" s="53"/>
      <c r="G82" s="53"/>
    </row>
    <row r="83" spans="1:7" ht="15" thickBot="1">
      <c r="A83" s="92"/>
      <c r="B83" s="94"/>
      <c r="C83" s="94"/>
      <c r="D83" s="92"/>
      <c r="E83" s="92"/>
      <c r="F83" s="53"/>
      <c r="G83" s="53"/>
    </row>
    <row r="84" spans="1:7" ht="15" thickBot="1">
      <c r="A84" s="92"/>
      <c r="B84" s="94"/>
      <c r="C84" s="94"/>
      <c r="D84" s="92"/>
      <c r="E84" s="92"/>
      <c r="F84" s="53"/>
      <c r="G84" s="53"/>
    </row>
    <row r="85" spans="1:7" ht="15" thickBot="1">
      <c r="A85" s="92"/>
      <c r="B85" s="94"/>
      <c r="C85" s="94"/>
      <c r="D85" s="92"/>
      <c r="E85" s="92"/>
      <c r="F85" s="53"/>
      <c r="G85" s="53"/>
    </row>
    <row r="86" spans="1:7" ht="15" thickBot="1">
      <c r="A86" s="92"/>
      <c r="B86" s="94"/>
      <c r="C86" s="94"/>
      <c r="D86" s="92"/>
      <c r="E86" s="92"/>
      <c r="F86" s="53"/>
      <c r="G86" s="53"/>
    </row>
    <row r="87" spans="1:7" ht="15" thickBot="1">
      <c r="A87" s="92"/>
      <c r="B87" s="94"/>
      <c r="C87" s="94"/>
      <c r="D87" s="92"/>
      <c r="E87" s="92"/>
      <c r="F87" s="53"/>
      <c r="G87" s="53"/>
    </row>
    <row r="88" spans="1:7" ht="15" thickBot="1">
      <c r="A88" s="92"/>
      <c r="B88" s="94"/>
      <c r="C88" s="94"/>
      <c r="D88" s="92"/>
      <c r="E88" s="92"/>
      <c r="F88" s="53"/>
      <c r="G88" s="53"/>
    </row>
    <row r="89" spans="1:7" ht="15" thickBot="1">
      <c r="A89" s="92"/>
      <c r="B89" s="94"/>
      <c r="C89" s="94"/>
      <c r="D89" s="92"/>
      <c r="E89" s="92"/>
      <c r="F89" s="53"/>
      <c r="G89" s="53"/>
    </row>
    <row r="90" spans="1:7" ht="15" thickBot="1">
      <c r="A90" s="92"/>
      <c r="B90" s="94"/>
      <c r="C90" s="94"/>
      <c r="D90" s="92"/>
      <c r="E90" s="92"/>
      <c r="F90" s="53"/>
      <c r="G90" s="53"/>
    </row>
    <row r="91" spans="1:7" ht="15" thickBot="1">
      <c r="A91" s="92"/>
      <c r="B91" s="94"/>
      <c r="C91" s="94"/>
      <c r="D91" s="92"/>
      <c r="E91" s="92"/>
      <c r="F91" s="53"/>
      <c r="G91" s="53"/>
    </row>
    <row r="92" spans="1:7" ht="15" thickBot="1">
      <c r="A92" s="92"/>
      <c r="B92" s="94"/>
      <c r="C92" s="94"/>
      <c r="D92" s="92"/>
      <c r="E92" s="92"/>
      <c r="F92" s="53"/>
      <c r="G92" s="53"/>
    </row>
    <row r="93" spans="1:7" ht="15" thickBot="1">
      <c r="A93" s="92"/>
      <c r="B93" s="94"/>
      <c r="C93" s="94"/>
      <c r="D93" s="92"/>
      <c r="E93" s="92"/>
      <c r="F93" s="53"/>
      <c r="G93" s="53"/>
    </row>
    <row r="94" spans="1:7" ht="15" thickBot="1">
      <c r="A94" s="92"/>
      <c r="B94" s="94"/>
      <c r="C94" s="94"/>
      <c r="D94" s="92"/>
      <c r="E94" s="92"/>
      <c r="F94" s="53"/>
      <c r="G94" s="53"/>
    </row>
    <row r="95" spans="1:7" ht="15" thickBot="1">
      <c r="A95" s="92"/>
      <c r="B95" s="94"/>
      <c r="C95" s="94"/>
      <c r="D95" s="92"/>
      <c r="E95" s="92"/>
      <c r="F95" s="53"/>
      <c r="G95" s="53"/>
    </row>
    <row r="96" spans="1:7" ht="15" thickBot="1">
      <c r="A96" s="92"/>
      <c r="B96" s="94"/>
      <c r="C96" s="94"/>
      <c r="D96" s="92"/>
      <c r="E96" s="92"/>
      <c r="F96" s="53"/>
      <c r="G96" s="53"/>
    </row>
    <row r="97" spans="1:7" ht="15" thickBot="1">
      <c r="A97" s="92"/>
      <c r="B97" s="94"/>
      <c r="C97" s="94"/>
      <c r="D97" s="92"/>
      <c r="E97" s="92"/>
      <c r="F97" s="53"/>
      <c r="G97" s="53"/>
    </row>
    <row r="98" spans="1:7" ht="15" thickBot="1">
      <c r="A98" s="92"/>
      <c r="B98" s="94"/>
      <c r="C98" s="94"/>
      <c r="D98" s="92"/>
      <c r="E98" s="92"/>
      <c r="F98" s="53"/>
      <c r="G98" s="53"/>
    </row>
    <row r="99" spans="1:7" ht="15" thickBot="1">
      <c r="A99" s="92"/>
      <c r="B99" s="94"/>
      <c r="C99" s="94"/>
      <c r="D99" s="92"/>
      <c r="E99" s="92"/>
      <c r="F99" s="53"/>
      <c r="G99" s="53"/>
    </row>
    <row r="100" spans="1:7" ht="15" thickBot="1">
      <c r="A100" s="92"/>
      <c r="B100" s="94"/>
      <c r="C100" s="94"/>
      <c r="D100" s="92"/>
      <c r="E100" s="92"/>
      <c r="F100" s="53"/>
      <c r="G100" s="53"/>
    </row>
  </sheetData>
  <mergeCells count="9">
    <mergeCell ref="A7:B7"/>
    <mergeCell ref="C7:E7"/>
    <mergeCell ref="A9:E9"/>
    <mergeCell ref="A1:E1"/>
    <mergeCell ref="A3:E3"/>
    <mergeCell ref="A5:B5"/>
    <mergeCell ref="C5:E5"/>
    <mergeCell ref="A6:B6"/>
    <mergeCell ref="C6:E6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>
    <oddHeader>&amp;C&amp;8&amp;K000000version 25/03/2025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5"/>
  <sheetViews>
    <sheetView view="pageLayout" zoomScaleNormal="100" workbookViewId="0">
      <selection activeCell="C31" sqref="C31"/>
    </sheetView>
  </sheetViews>
  <sheetFormatPr baseColWidth="10" defaultRowHeight="14.5"/>
  <cols>
    <col min="1" max="1" width="30" customWidth="1"/>
    <col min="2" max="2" width="19.81640625" customWidth="1"/>
    <col min="4" max="4" width="14.7265625" customWidth="1"/>
    <col min="5" max="5" width="46.26953125" customWidth="1"/>
    <col min="6" max="6" width="34.54296875" customWidth="1"/>
    <col min="8" max="9" width="17.26953125" customWidth="1"/>
    <col min="12" max="12" width="32.81640625" customWidth="1"/>
  </cols>
  <sheetData>
    <row r="1" spans="1:13" ht="16.5" customHeight="1">
      <c r="A1" s="125" t="s">
        <v>164</v>
      </c>
      <c r="B1" s="126"/>
      <c r="C1" s="126"/>
      <c r="D1" s="126"/>
      <c r="E1" s="126"/>
      <c r="F1" s="126"/>
      <c r="G1" s="75"/>
    </row>
    <row r="2" spans="1:13" ht="15" thickBot="1">
      <c r="A2" s="53"/>
      <c r="B2" s="53"/>
      <c r="C2" s="53"/>
      <c r="D2" s="53"/>
      <c r="E2" s="53"/>
    </row>
    <row r="3" spans="1:13" ht="54" customHeight="1" thickBot="1">
      <c r="A3" s="127" t="s">
        <v>229</v>
      </c>
      <c r="B3" s="127"/>
      <c r="C3" s="127"/>
      <c r="D3" s="127"/>
      <c r="E3" s="127"/>
      <c r="F3" s="127"/>
    </row>
    <row r="4" spans="1:13" ht="6" customHeight="1" thickBot="1">
      <c r="A4" s="53"/>
      <c r="B4" s="53"/>
      <c r="C4" s="53"/>
      <c r="D4" s="53"/>
      <c r="E4" s="53"/>
    </row>
    <row r="5" spans="1:13" ht="37.5" customHeight="1" thickBot="1">
      <c r="A5" s="104" t="s">
        <v>88</v>
      </c>
      <c r="B5" s="124"/>
      <c r="C5" s="128">
        <f>Accueil!C2</f>
        <v>0</v>
      </c>
      <c r="D5" s="128"/>
      <c r="E5" s="128"/>
      <c r="F5" s="128"/>
      <c r="H5" s="85" t="s">
        <v>210</v>
      </c>
      <c r="I5" s="79"/>
      <c r="J5" s="79"/>
      <c r="K5" s="79"/>
      <c r="L5" s="79"/>
      <c r="M5" s="76"/>
    </row>
    <row r="6" spans="1:13" ht="24" customHeight="1" thickBot="1">
      <c r="A6" s="104" t="s">
        <v>2</v>
      </c>
      <c r="B6" s="124"/>
      <c r="C6" s="128">
        <f>Accueil!C3</f>
        <v>0</v>
      </c>
      <c r="D6" s="128"/>
      <c r="E6" s="128"/>
      <c r="F6" s="128"/>
      <c r="H6" s="93" t="s">
        <v>3</v>
      </c>
      <c r="I6" s="80"/>
      <c r="J6" s="80"/>
      <c r="K6" s="80"/>
      <c r="L6" s="80"/>
      <c r="M6" s="76"/>
    </row>
    <row r="7" spans="1:13" ht="25.5" thickBot="1">
      <c r="A7" s="104" t="s">
        <v>89</v>
      </c>
      <c r="B7" s="124"/>
      <c r="C7" s="128">
        <f>Accueil!C4</f>
        <v>0</v>
      </c>
      <c r="D7" s="128"/>
      <c r="E7" s="128"/>
      <c r="F7" s="128"/>
      <c r="H7" s="55" t="s">
        <v>4</v>
      </c>
      <c r="I7" s="80"/>
      <c r="J7" s="80"/>
      <c r="K7" s="80"/>
      <c r="L7" s="80"/>
      <c r="M7" s="76"/>
    </row>
    <row r="8" spans="1:13" ht="26">
      <c r="A8" s="53"/>
      <c r="B8" s="53"/>
      <c r="C8" s="53"/>
      <c r="D8" s="53"/>
      <c r="E8" s="53"/>
      <c r="H8" s="90" t="s">
        <v>221</v>
      </c>
      <c r="I8" s="80"/>
      <c r="J8" s="80"/>
      <c r="K8" s="80"/>
      <c r="L8" s="80"/>
      <c r="M8" s="76"/>
    </row>
    <row r="9" spans="1:13" ht="15" thickBot="1">
      <c r="A9" s="114" t="s">
        <v>230</v>
      </c>
      <c r="B9" s="114"/>
      <c r="C9" s="114"/>
      <c r="D9" s="114"/>
      <c r="E9" s="114"/>
      <c r="I9" s="80"/>
      <c r="J9" s="80"/>
      <c r="K9" s="80"/>
      <c r="L9" s="80"/>
      <c r="M9" s="76"/>
    </row>
    <row r="10" spans="1:13" ht="52.5" customHeight="1" thickBot="1">
      <c r="A10" s="58" t="s">
        <v>195</v>
      </c>
      <c r="B10" s="58" t="s">
        <v>92</v>
      </c>
      <c r="C10" s="58" t="s">
        <v>93</v>
      </c>
      <c r="D10" s="58" t="s">
        <v>94</v>
      </c>
      <c r="E10" s="58" t="s">
        <v>211</v>
      </c>
      <c r="F10" s="58" t="s">
        <v>209</v>
      </c>
      <c r="I10" s="76"/>
      <c r="J10" s="80"/>
      <c r="K10" s="80"/>
      <c r="L10" s="80"/>
      <c r="M10" s="80"/>
    </row>
    <row r="11" spans="1:13" ht="15" thickBot="1">
      <c r="A11" s="55"/>
      <c r="B11" s="92"/>
      <c r="C11" s="94"/>
      <c r="D11" s="94"/>
      <c r="E11" s="92"/>
      <c r="F11" s="92"/>
      <c r="I11" s="76"/>
      <c r="J11" s="80"/>
      <c r="K11" s="80"/>
      <c r="L11" s="80"/>
      <c r="M11" s="80"/>
    </row>
    <row r="12" spans="1:13" ht="15" thickBot="1">
      <c r="A12" s="55"/>
      <c r="B12" s="92"/>
      <c r="C12" s="94"/>
      <c r="D12" s="94"/>
      <c r="E12" s="92"/>
      <c r="F12" s="92"/>
      <c r="I12" s="76"/>
      <c r="J12" s="80"/>
      <c r="K12" s="80"/>
      <c r="L12" s="80"/>
      <c r="M12" s="80"/>
    </row>
    <row r="13" spans="1:13" ht="15" thickBot="1">
      <c r="A13" s="55"/>
      <c r="B13" s="92"/>
      <c r="C13" s="94"/>
      <c r="D13" s="94"/>
      <c r="E13" s="92"/>
      <c r="F13" s="92"/>
      <c r="I13" s="76"/>
      <c r="J13" s="80"/>
      <c r="K13" s="80"/>
      <c r="L13" s="80"/>
      <c r="M13" s="80"/>
    </row>
    <row r="14" spans="1:13" ht="15" thickBot="1">
      <c r="A14" s="55"/>
      <c r="B14" s="92"/>
      <c r="C14" s="94"/>
      <c r="D14" s="94"/>
      <c r="E14" s="92"/>
      <c r="F14" s="92"/>
      <c r="I14" s="76"/>
      <c r="J14" s="80"/>
      <c r="K14" s="80"/>
      <c r="L14" s="80"/>
      <c r="M14" s="80"/>
    </row>
    <row r="15" spans="1:13" ht="15" thickBot="1">
      <c r="A15" s="55"/>
      <c r="B15" s="92"/>
      <c r="C15" s="94"/>
      <c r="D15" s="94"/>
      <c r="E15" s="92"/>
      <c r="F15" s="92"/>
      <c r="I15" s="76"/>
      <c r="J15" s="80"/>
      <c r="K15" s="80"/>
      <c r="L15" s="80"/>
      <c r="M15" s="80"/>
    </row>
    <row r="16" spans="1:13" ht="15" thickBot="1">
      <c r="A16" s="55"/>
      <c r="B16" s="92"/>
      <c r="C16" s="94"/>
      <c r="D16" s="94"/>
      <c r="E16" s="92"/>
      <c r="F16" s="92"/>
      <c r="I16" s="76"/>
      <c r="J16" s="80"/>
      <c r="K16" s="80"/>
      <c r="L16" s="80"/>
      <c r="M16" s="80"/>
    </row>
    <row r="17" spans="1:13" ht="15" thickBot="1">
      <c r="A17" s="55"/>
      <c r="B17" s="92"/>
      <c r="C17" s="94"/>
      <c r="D17" s="94"/>
      <c r="E17" s="92"/>
      <c r="F17" s="92"/>
      <c r="I17" s="76"/>
      <c r="J17" s="80"/>
      <c r="K17" s="80"/>
      <c r="L17" s="80"/>
      <c r="M17" s="80"/>
    </row>
    <row r="18" spans="1:13" ht="15" thickBot="1">
      <c r="A18" s="55"/>
      <c r="B18" s="92"/>
      <c r="C18" s="94"/>
      <c r="D18" s="94"/>
      <c r="E18" s="92"/>
      <c r="F18" s="92"/>
      <c r="I18" s="76"/>
      <c r="J18" s="80"/>
      <c r="K18" s="80"/>
      <c r="L18" s="80"/>
      <c r="M18" s="80"/>
    </row>
    <row r="19" spans="1:13" ht="15" thickBot="1">
      <c r="A19" s="55"/>
      <c r="B19" s="92"/>
      <c r="C19" s="94"/>
      <c r="D19" s="94"/>
      <c r="E19" s="92"/>
      <c r="F19" s="92"/>
      <c r="I19" s="76"/>
      <c r="J19" s="80"/>
      <c r="K19" s="80"/>
      <c r="L19" s="80"/>
      <c r="M19" s="80"/>
    </row>
    <row r="20" spans="1:13" ht="15" thickBot="1">
      <c r="A20" s="55"/>
      <c r="B20" s="92"/>
      <c r="C20" s="94"/>
      <c r="D20" s="94"/>
      <c r="E20" s="92"/>
      <c r="F20" s="92"/>
      <c r="I20" s="76"/>
      <c r="J20" s="80"/>
      <c r="K20" s="80"/>
      <c r="L20" s="80"/>
      <c r="M20" s="80"/>
    </row>
    <row r="21" spans="1:13" ht="15" thickBot="1">
      <c r="A21" s="55"/>
      <c r="B21" s="92"/>
      <c r="C21" s="94"/>
      <c r="D21" s="94"/>
      <c r="E21" s="92"/>
      <c r="F21" s="92"/>
      <c r="I21" s="76"/>
      <c r="J21" s="80"/>
      <c r="K21" s="80"/>
      <c r="L21" s="80"/>
      <c r="M21" s="80"/>
    </row>
    <row r="22" spans="1:13" ht="15" thickBot="1">
      <c r="A22" s="55"/>
      <c r="B22" s="92"/>
      <c r="C22" s="94"/>
      <c r="D22" s="94"/>
      <c r="E22" s="92"/>
      <c r="F22" s="92"/>
    </row>
    <row r="23" spans="1:13" ht="15" thickBot="1">
      <c r="A23" s="55"/>
      <c r="B23" s="92"/>
      <c r="C23" s="94"/>
      <c r="D23" s="94"/>
      <c r="E23" s="92"/>
      <c r="F23" s="92"/>
    </row>
    <row r="24" spans="1:13" ht="15" thickBot="1">
      <c r="A24" s="55"/>
      <c r="B24" s="92"/>
      <c r="C24" s="94"/>
      <c r="D24" s="94"/>
      <c r="E24" s="92"/>
      <c r="F24" s="92"/>
    </row>
    <row r="25" spans="1:13" ht="15" thickBot="1">
      <c r="A25" s="55"/>
      <c r="B25" s="92"/>
      <c r="C25" s="94"/>
      <c r="D25" s="94"/>
      <c r="E25" s="92"/>
      <c r="F25" s="92"/>
    </row>
    <row r="26" spans="1:13" ht="15" thickBot="1">
      <c r="A26" s="55"/>
      <c r="B26" s="92"/>
      <c r="C26" s="94"/>
      <c r="D26" s="94"/>
      <c r="E26" s="92"/>
      <c r="F26" s="92"/>
    </row>
    <row r="27" spans="1:13" ht="15" thickBot="1">
      <c r="A27" s="55"/>
      <c r="B27" s="92"/>
      <c r="C27" s="94"/>
      <c r="D27" s="94"/>
      <c r="E27" s="92"/>
      <c r="F27" s="92"/>
    </row>
    <row r="28" spans="1:13" ht="15" thickBot="1">
      <c r="A28" s="55"/>
      <c r="B28" s="92"/>
      <c r="C28" s="94"/>
      <c r="D28" s="94"/>
      <c r="E28" s="92"/>
      <c r="F28" s="92"/>
    </row>
    <row r="29" spans="1:13" ht="15" thickBot="1">
      <c r="A29" s="55"/>
      <c r="B29" s="92"/>
      <c r="C29" s="94"/>
      <c r="D29" s="94"/>
      <c r="E29" s="92"/>
      <c r="F29" s="92"/>
    </row>
    <row r="30" spans="1:13" ht="15" thickBot="1">
      <c r="A30" s="55"/>
      <c r="B30" s="92"/>
      <c r="C30" s="94"/>
      <c r="D30" s="94"/>
      <c r="E30" s="92"/>
      <c r="F30" s="92"/>
    </row>
    <row r="31" spans="1:13" ht="15" thickBot="1">
      <c r="A31" s="55"/>
      <c r="B31" s="92"/>
      <c r="C31" s="94"/>
      <c r="D31" s="94"/>
      <c r="E31" s="92"/>
      <c r="F31" s="92"/>
    </row>
    <row r="32" spans="1:13" ht="15" thickBot="1">
      <c r="A32" s="55"/>
      <c r="B32" s="92"/>
      <c r="C32" s="94"/>
      <c r="D32" s="94"/>
      <c r="E32" s="92"/>
      <c r="F32" s="92"/>
    </row>
    <row r="33" spans="1:6" ht="15" thickBot="1">
      <c r="A33" s="55"/>
      <c r="B33" s="92"/>
      <c r="C33" s="94"/>
      <c r="D33" s="94"/>
      <c r="E33" s="92"/>
      <c r="F33" s="92"/>
    </row>
    <row r="34" spans="1:6" ht="15" thickBot="1">
      <c r="A34" s="55"/>
      <c r="B34" s="92"/>
      <c r="C34" s="94"/>
      <c r="D34" s="94"/>
      <c r="E34" s="92"/>
      <c r="F34" s="92"/>
    </row>
    <row r="35" spans="1:6" ht="15" thickBot="1">
      <c r="A35" s="55"/>
      <c r="B35" s="92"/>
      <c r="C35" s="94"/>
      <c r="D35" s="94"/>
      <c r="E35" s="92"/>
      <c r="F35" s="92"/>
    </row>
    <row r="36" spans="1:6" ht="15" thickBot="1">
      <c r="A36" s="55"/>
      <c r="B36" s="92"/>
      <c r="C36" s="94"/>
      <c r="D36" s="94"/>
      <c r="E36" s="92"/>
      <c r="F36" s="92"/>
    </row>
    <row r="37" spans="1:6" ht="15" thickBot="1">
      <c r="A37" s="55"/>
      <c r="B37" s="92"/>
      <c r="C37" s="94"/>
      <c r="D37" s="94"/>
      <c r="E37" s="92"/>
      <c r="F37" s="92"/>
    </row>
    <row r="38" spans="1:6" ht="15" thickBot="1">
      <c r="A38" s="55"/>
      <c r="B38" s="92"/>
      <c r="C38" s="94"/>
      <c r="D38" s="94"/>
      <c r="E38" s="92"/>
      <c r="F38" s="92"/>
    </row>
    <row r="39" spans="1:6" ht="15" thickBot="1">
      <c r="A39" s="55"/>
      <c r="B39" s="92"/>
      <c r="C39" s="94"/>
      <c r="D39" s="94"/>
      <c r="E39" s="92"/>
      <c r="F39" s="92"/>
    </row>
    <row r="40" spans="1:6" ht="15" thickBot="1">
      <c r="A40" s="55"/>
      <c r="B40" s="92"/>
      <c r="C40" s="94"/>
      <c r="D40" s="94"/>
      <c r="E40" s="92"/>
      <c r="F40" s="92"/>
    </row>
    <row r="41" spans="1:6" ht="15" thickBot="1">
      <c r="A41" s="55"/>
      <c r="B41" s="92"/>
      <c r="C41" s="94"/>
      <c r="D41" s="94"/>
      <c r="E41" s="92"/>
      <c r="F41" s="92"/>
    </row>
    <row r="42" spans="1:6" ht="15" thickBot="1">
      <c r="A42" s="55"/>
      <c r="B42" s="92"/>
      <c r="C42" s="94"/>
      <c r="D42" s="94"/>
      <c r="E42" s="92"/>
      <c r="F42" s="92"/>
    </row>
    <row r="43" spans="1:6" ht="15" thickBot="1">
      <c r="A43" s="55"/>
      <c r="B43" s="92"/>
      <c r="C43" s="94"/>
      <c r="D43" s="94"/>
      <c r="E43" s="92"/>
      <c r="F43" s="92"/>
    </row>
    <row r="44" spans="1:6" ht="15" thickBot="1">
      <c r="A44" s="55"/>
      <c r="B44" s="92"/>
      <c r="C44" s="94"/>
      <c r="D44" s="94"/>
      <c r="E44" s="92"/>
      <c r="F44" s="92"/>
    </row>
    <row r="45" spans="1:6" ht="15" thickBot="1">
      <c r="A45" s="55"/>
      <c r="B45" s="92"/>
      <c r="C45" s="94"/>
      <c r="D45" s="94"/>
      <c r="E45" s="92"/>
      <c r="F45" s="92"/>
    </row>
    <row r="46" spans="1:6" ht="15" thickBot="1">
      <c r="A46" s="55"/>
      <c r="B46" s="92"/>
      <c r="C46" s="94"/>
      <c r="D46" s="94"/>
      <c r="E46" s="92"/>
      <c r="F46" s="92"/>
    </row>
    <row r="47" spans="1:6" ht="15" thickBot="1">
      <c r="A47" s="55"/>
      <c r="B47" s="92"/>
      <c r="C47" s="94"/>
      <c r="D47" s="94"/>
      <c r="E47" s="92"/>
      <c r="F47" s="92"/>
    </row>
    <row r="48" spans="1:6" ht="15" thickBot="1">
      <c r="A48" s="55"/>
      <c r="B48" s="92"/>
      <c r="C48" s="94"/>
      <c r="D48" s="94"/>
      <c r="E48" s="92"/>
      <c r="F48" s="92"/>
    </row>
    <row r="49" spans="1:6" ht="15" thickBot="1">
      <c r="A49" s="55"/>
      <c r="B49" s="92"/>
      <c r="C49" s="94"/>
      <c r="D49" s="94"/>
      <c r="E49" s="92"/>
      <c r="F49" s="92"/>
    </row>
    <row r="50" spans="1:6" ht="15" thickBot="1">
      <c r="A50" s="55"/>
      <c r="B50" s="92"/>
      <c r="C50" s="94"/>
      <c r="D50" s="94"/>
      <c r="E50" s="92"/>
      <c r="F50" s="92"/>
    </row>
    <row r="51" spans="1:6" ht="15" thickBot="1">
      <c r="A51" s="55"/>
      <c r="B51" s="92"/>
      <c r="C51" s="94"/>
      <c r="D51" s="94"/>
      <c r="E51" s="92"/>
      <c r="F51" s="92"/>
    </row>
    <row r="52" spans="1:6" ht="15" thickBot="1">
      <c r="A52" s="55"/>
      <c r="B52" s="92"/>
      <c r="C52" s="94"/>
      <c r="D52" s="94"/>
      <c r="E52" s="92"/>
      <c r="F52" s="92"/>
    </row>
    <row r="53" spans="1:6" ht="15" thickBot="1">
      <c r="A53" s="55"/>
      <c r="B53" s="92"/>
      <c r="C53" s="94"/>
      <c r="D53" s="94"/>
      <c r="E53" s="92"/>
      <c r="F53" s="92"/>
    </row>
    <row r="54" spans="1:6" ht="15" thickBot="1">
      <c r="A54" s="55"/>
      <c r="B54" s="92"/>
      <c r="C54" s="94"/>
      <c r="D54" s="94"/>
      <c r="E54" s="92"/>
      <c r="F54" s="92"/>
    </row>
    <row r="55" spans="1:6" ht="15" thickBot="1">
      <c r="A55" s="55"/>
      <c r="B55" s="92"/>
      <c r="C55" s="94"/>
      <c r="D55" s="94"/>
      <c r="E55" s="92"/>
      <c r="F55" s="92"/>
    </row>
    <row r="56" spans="1:6" ht="15" thickBot="1">
      <c r="A56" s="55"/>
      <c r="B56" s="92"/>
      <c r="C56" s="94"/>
      <c r="D56" s="94"/>
      <c r="E56" s="92"/>
      <c r="F56" s="92"/>
    </row>
    <row r="57" spans="1:6" ht="15" thickBot="1">
      <c r="A57" s="55"/>
      <c r="B57" s="92"/>
      <c r="C57" s="94"/>
      <c r="D57" s="94"/>
      <c r="E57" s="92"/>
      <c r="F57" s="92"/>
    </row>
    <row r="58" spans="1:6" ht="15" thickBot="1">
      <c r="A58" s="55"/>
      <c r="B58" s="92"/>
      <c r="C58" s="94"/>
      <c r="D58" s="94"/>
      <c r="E58" s="92"/>
      <c r="F58" s="92"/>
    </row>
    <row r="59" spans="1:6" ht="15" thickBot="1">
      <c r="A59" s="55"/>
      <c r="B59" s="92"/>
      <c r="C59" s="94"/>
      <c r="D59" s="94"/>
      <c r="E59" s="92"/>
      <c r="F59" s="92"/>
    </row>
    <row r="60" spans="1:6" ht="15" thickBot="1">
      <c r="A60" s="55"/>
      <c r="B60" s="92"/>
      <c r="C60" s="94"/>
      <c r="D60" s="94"/>
      <c r="E60" s="92"/>
      <c r="F60" s="92"/>
    </row>
    <row r="61" spans="1:6" ht="15" thickBot="1">
      <c r="A61" s="55"/>
      <c r="B61" s="92"/>
      <c r="C61" s="94"/>
      <c r="D61" s="94"/>
      <c r="E61" s="92"/>
      <c r="F61" s="92"/>
    </row>
    <row r="62" spans="1:6" ht="15" thickBot="1">
      <c r="A62" s="55"/>
      <c r="B62" s="92"/>
      <c r="C62" s="94"/>
      <c r="D62" s="94"/>
      <c r="E62" s="92"/>
      <c r="F62" s="92"/>
    </row>
    <row r="63" spans="1:6" ht="15" thickBot="1">
      <c r="A63" s="55"/>
      <c r="B63" s="92"/>
      <c r="C63" s="94"/>
      <c r="D63" s="94"/>
      <c r="E63" s="92"/>
      <c r="F63" s="92"/>
    </row>
    <row r="64" spans="1:6" ht="15" thickBot="1">
      <c r="A64" s="55"/>
      <c r="B64" s="92"/>
      <c r="C64" s="94"/>
      <c r="D64" s="94"/>
      <c r="E64" s="92"/>
      <c r="F64" s="92"/>
    </row>
    <row r="65" spans="1:6" ht="15" thickBot="1">
      <c r="A65" s="55"/>
      <c r="B65" s="92"/>
      <c r="C65" s="94"/>
      <c r="D65" s="94"/>
      <c r="E65" s="92"/>
      <c r="F65" s="92"/>
    </row>
    <row r="66" spans="1:6" ht="15" thickBot="1">
      <c r="A66" s="55"/>
      <c r="B66" s="92"/>
      <c r="C66" s="94"/>
      <c r="D66" s="94"/>
      <c r="E66" s="92"/>
      <c r="F66" s="92"/>
    </row>
    <row r="67" spans="1:6" ht="15" thickBot="1">
      <c r="A67" s="55"/>
      <c r="B67" s="92"/>
      <c r="C67" s="94"/>
      <c r="D67" s="94"/>
      <c r="E67" s="92"/>
      <c r="F67" s="92"/>
    </row>
    <row r="68" spans="1:6" ht="15" thickBot="1">
      <c r="A68" s="55"/>
      <c r="B68" s="92"/>
      <c r="C68" s="94"/>
      <c r="D68" s="94"/>
      <c r="E68" s="92"/>
      <c r="F68" s="92"/>
    </row>
    <row r="69" spans="1:6" ht="15" thickBot="1">
      <c r="A69" s="55"/>
      <c r="B69" s="92"/>
      <c r="C69" s="94"/>
      <c r="D69" s="94"/>
      <c r="E69" s="92"/>
      <c r="F69" s="92"/>
    </row>
    <row r="70" spans="1:6" ht="15" thickBot="1">
      <c r="A70" s="55"/>
      <c r="B70" s="92"/>
      <c r="C70" s="94"/>
      <c r="D70" s="94"/>
      <c r="E70" s="92"/>
      <c r="F70" s="92"/>
    </row>
    <row r="71" spans="1:6" ht="15" thickBot="1">
      <c r="A71" s="55"/>
      <c r="B71" s="92"/>
      <c r="C71" s="94"/>
      <c r="D71" s="94"/>
      <c r="E71" s="92"/>
      <c r="F71" s="92"/>
    </row>
    <row r="72" spans="1:6" ht="15" thickBot="1">
      <c r="A72" s="55"/>
      <c r="B72" s="92"/>
      <c r="C72" s="94"/>
      <c r="D72" s="94"/>
      <c r="E72" s="92"/>
      <c r="F72" s="92"/>
    </row>
    <row r="73" spans="1:6" ht="15" thickBot="1">
      <c r="A73" s="55"/>
      <c r="B73" s="92"/>
      <c r="C73" s="94"/>
      <c r="D73" s="94"/>
      <c r="E73" s="92"/>
      <c r="F73" s="92"/>
    </row>
    <row r="74" spans="1:6" ht="15" thickBot="1">
      <c r="A74" s="55"/>
      <c r="B74" s="92"/>
      <c r="C74" s="94"/>
      <c r="D74" s="94"/>
      <c r="E74" s="92"/>
      <c r="F74" s="92"/>
    </row>
    <row r="75" spans="1:6" ht="15" thickBot="1">
      <c r="A75" s="55"/>
      <c r="B75" s="92"/>
      <c r="C75" s="94"/>
      <c r="D75" s="94"/>
      <c r="E75" s="92"/>
      <c r="F75" s="92"/>
    </row>
    <row r="76" spans="1:6" ht="15" thickBot="1">
      <c r="A76" s="55"/>
      <c r="B76" s="92"/>
      <c r="C76" s="94"/>
      <c r="D76" s="94"/>
      <c r="E76" s="92"/>
      <c r="F76" s="92"/>
    </row>
    <row r="77" spans="1:6" ht="15" thickBot="1">
      <c r="A77" s="55"/>
      <c r="B77" s="92"/>
      <c r="C77" s="94"/>
      <c r="D77" s="94"/>
      <c r="E77" s="92"/>
      <c r="F77" s="92"/>
    </row>
    <row r="78" spans="1:6" ht="15" thickBot="1">
      <c r="A78" s="55"/>
      <c r="B78" s="92"/>
      <c r="C78" s="94"/>
      <c r="D78" s="94"/>
      <c r="E78" s="92"/>
      <c r="F78" s="92"/>
    </row>
    <row r="79" spans="1:6" ht="15" thickBot="1">
      <c r="A79" s="55"/>
      <c r="B79" s="92"/>
      <c r="C79" s="94"/>
      <c r="D79" s="94"/>
      <c r="E79" s="92"/>
      <c r="F79" s="92"/>
    </row>
    <row r="80" spans="1:6" ht="15" thickBot="1">
      <c r="A80" s="55"/>
      <c r="B80" s="92"/>
      <c r="C80" s="94"/>
      <c r="D80" s="94"/>
      <c r="E80" s="92"/>
      <c r="F80" s="92"/>
    </row>
    <row r="81" spans="1:6" ht="15" thickBot="1">
      <c r="A81" s="55"/>
      <c r="B81" s="92"/>
      <c r="C81" s="94"/>
      <c r="D81" s="94"/>
      <c r="E81" s="92"/>
      <c r="F81" s="92"/>
    </row>
    <row r="82" spans="1:6" ht="15" thickBot="1">
      <c r="A82" s="55"/>
      <c r="B82" s="92"/>
      <c r="C82" s="94"/>
      <c r="D82" s="94"/>
      <c r="E82" s="92"/>
      <c r="F82" s="92"/>
    </row>
    <row r="83" spans="1:6" ht="15" thickBot="1">
      <c r="A83" s="55"/>
      <c r="B83" s="92"/>
      <c r="C83" s="94"/>
      <c r="D83" s="94"/>
      <c r="E83" s="92"/>
      <c r="F83" s="92"/>
    </row>
    <row r="84" spans="1:6" ht="15" thickBot="1">
      <c r="A84" s="55"/>
      <c r="B84" s="92"/>
      <c r="C84" s="94"/>
      <c r="D84" s="94"/>
      <c r="E84" s="92"/>
      <c r="F84" s="92"/>
    </row>
    <row r="85" spans="1:6" ht="15" thickBot="1">
      <c r="A85" s="55"/>
      <c r="B85" s="92"/>
      <c r="C85" s="94"/>
      <c r="D85" s="94"/>
      <c r="E85" s="92"/>
      <c r="F85" s="92"/>
    </row>
    <row r="86" spans="1:6" ht="15" thickBot="1">
      <c r="A86" s="55"/>
      <c r="B86" s="92"/>
      <c r="C86" s="94"/>
      <c r="D86" s="94"/>
      <c r="E86" s="92"/>
      <c r="F86" s="92"/>
    </row>
    <row r="87" spans="1:6" ht="15" thickBot="1">
      <c r="A87" s="55"/>
      <c r="B87" s="92"/>
      <c r="C87" s="94"/>
      <c r="D87" s="94"/>
      <c r="E87" s="92"/>
      <c r="F87" s="92"/>
    </row>
    <row r="88" spans="1:6" ht="15" thickBot="1">
      <c r="A88" s="55"/>
      <c r="B88" s="92"/>
      <c r="C88" s="94"/>
      <c r="D88" s="94"/>
      <c r="E88" s="92"/>
      <c r="F88" s="92"/>
    </row>
    <row r="89" spans="1:6" ht="15" thickBot="1">
      <c r="A89" s="55"/>
      <c r="B89" s="92"/>
      <c r="C89" s="94"/>
      <c r="D89" s="94"/>
      <c r="E89" s="92"/>
      <c r="F89" s="92"/>
    </row>
    <row r="90" spans="1:6" ht="15" thickBot="1">
      <c r="A90" s="55"/>
      <c r="B90" s="92"/>
      <c r="C90" s="94"/>
      <c r="D90" s="94"/>
      <c r="E90" s="92"/>
      <c r="F90" s="92"/>
    </row>
    <row r="91" spans="1:6" ht="15" thickBot="1">
      <c r="A91" s="55"/>
      <c r="B91" s="92"/>
      <c r="C91" s="94"/>
      <c r="D91" s="94"/>
      <c r="E91" s="92"/>
      <c r="F91" s="92"/>
    </row>
    <row r="92" spans="1:6" ht="15" thickBot="1">
      <c r="A92" s="55"/>
      <c r="B92" s="92"/>
      <c r="C92" s="94"/>
      <c r="D92" s="94"/>
      <c r="E92" s="92"/>
      <c r="F92" s="92"/>
    </row>
    <row r="93" spans="1:6" ht="15" thickBot="1">
      <c r="A93" s="55"/>
      <c r="B93" s="92"/>
      <c r="C93" s="94"/>
      <c r="D93" s="94"/>
      <c r="E93" s="92"/>
      <c r="F93" s="92"/>
    </row>
    <row r="94" spans="1:6" ht="15" thickBot="1">
      <c r="A94" s="55"/>
      <c r="B94" s="92"/>
      <c r="C94" s="94"/>
      <c r="D94" s="94"/>
      <c r="E94" s="92"/>
      <c r="F94" s="92"/>
    </row>
    <row r="95" spans="1:6" ht="15" thickBot="1">
      <c r="A95" s="55"/>
      <c r="B95" s="92"/>
      <c r="C95" s="94"/>
      <c r="D95" s="94"/>
      <c r="E95" s="92"/>
      <c r="F95" s="92"/>
    </row>
  </sheetData>
  <mergeCells count="9">
    <mergeCell ref="A7:B7"/>
    <mergeCell ref="A9:E9"/>
    <mergeCell ref="A5:B5"/>
    <mergeCell ref="A6:B6"/>
    <mergeCell ref="A1:F1"/>
    <mergeCell ref="A3:F3"/>
    <mergeCell ref="C5:F5"/>
    <mergeCell ref="C6:F6"/>
    <mergeCell ref="C7:F7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Header>&amp;C&amp;8&amp;K000000version 25/03/2025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Parametres!$A$26:$A$28</xm:f>
          </x14:formula1>
          <xm:sqref>A11:A95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H240"/>
  <sheetViews>
    <sheetView view="pageLayout" topLeftCell="A13" zoomScaleNormal="100" workbookViewId="0">
      <selection activeCell="D194" sqref="D194:D208"/>
    </sheetView>
  </sheetViews>
  <sheetFormatPr baseColWidth="10" defaultRowHeight="14.5"/>
  <cols>
    <col min="1" max="1" width="49.54296875" customWidth="1"/>
    <col min="2" max="2" width="46.26953125" customWidth="1"/>
    <col min="3" max="3" width="50.54296875" customWidth="1"/>
    <col min="4" max="4" width="71.81640625" customWidth="1"/>
    <col min="5" max="5" width="28.81640625" customWidth="1"/>
    <col min="6" max="6" width="21.7265625" customWidth="1"/>
    <col min="7" max="7" width="25" customWidth="1"/>
  </cols>
  <sheetData>
    <row r="1" spans="1:7" ht="49" customHeight="1" thickBot="1">
      <c r="A1" s="142" t="s">
        <v>232</v>
      </c>
      <c r="B1" s="143"/>
      <c r="C1" s="143"/>
      <c r="D1" s="143"/>
      <c r="E1" s="144"/>
      <c r="F1" s="115"/>
      <c r="G1" s="116"/>
    </row>
    <row r="2" spans="1:7" ht="21" customHeight="1">
      <c r="A2" s="3" t="s">
        <v>0</v>
      </c>
      <c r="B2" s="145">
        <f>Accueil!C2</f>
        <v>0</v>
      </c>
      <c r="C2" s="146"/>
      <c r="D2" s="147"/>
      <c r="E2" s="4"/>
      <c r="G2" s="6"/>
    </row>
    <row r="3" spans="1:7" ht="24" customHeight="1">
      <c r="A3" s="7" t="s">
        <v>2</v>
      </c>
      <c r="B3" s="148">
        <f>Accueil!C3</f>
        <v>0</v>
      </c>
      <c r="C3" s="146"/>
      <c r="D3" s="147"/>
      <c r="E3" s="4"/>
      <c r="G3" s="1"/>
    </row>
    <row r="4" spans="1:7" ht="24" customHeight="1">
      <c r="A4" s="8" t="s">
        <v>83</v>
      </c>
      <c r="B4" s="145">
        <f>Accueil!C4</f>
        <v>0</v>
      </c>
      <c r="C4" s="146"/>
      <c r="D4" s="147"/>
      <c r="E4" s="4"/>
      <c r="G4" s="1"/>
    </row>
    <row r="5" spans="1:7">
      <c r="C5" s="87" t="s">
        <v>217</v>
      </c>
    </row>
    <row r="6" spans="1:7" ht="21">
      <c r="A6" s="129" t="s">
        <v>85</v>
      </c>
      <c r="B6" s="129"/>
      <c r="C6" s="129"/>
      <c r="D6" s="129"/>
      <c r="E6" s="129"/>
      <c r="F6" s="129"/>
      <c r="G6" s="129"/>
    </row>
    <row r="7" spans="1:7" ht="15.75" customHeight="1">
      <c r="A7" s="12" t="s">
        <v>5</v>
      </c>
      <c r="B7" s="12"/>
      <c r="C7" s="13" t="s">
        <v>6</v>
      </c>
      <c r="E7" s="141"/>
      <c r="F7" s="141"/>
    </row>
    <row r="8" spans="1:7" ht="31.5" customHeight="1">
      <c r="A8" s="130" t="s">
        <v>118</v>
      </c>
      <c r="B8" s="131"/>
      <c r="C8" s="132"/>
      <c r="E8" s="141"/>
      <c r="F8" s="141"/>
    </row>
    <row r="9" spans="1:7" ht="15.75" customHeight="1">
      <c r="A9" s="133" t="s">
        <v>165</v>
      </c>
      <c r="B9" s="134"/>
      <c r="C9" s="19">
        <f>F56</f>
        <v>0</v>
      </c>
      <c r="E9" s="76"/>
      <c r="F9" s="76"/>
    </row>
    <row r="10" spans="1:7" ht="15.75" customHeight="1">
      <c r="A10" s="133" t="s">
        <v>187</v>
      </c>
      <c r="B10" s="134"/>
      <c r="C10" s="19">
        <f>C9*0.15</f>
        <v>0</v>
      </c>
      <c r="E10" s="76"/>
      <c r="F10" s="76"/>
    </row>
    <row r="11" spans="1:7" ht="15.75" customHeight="1">
      <c r="A11" s="133" t="s">
        <v>168</v>
      </c>
      <c r="B11" s="134"/>
      <c r="C11" s="19">
        <f>F75</f>
        <v>0</v>
      </c>
      <c r="E11" s="77"/>
      <c r="F11" s="78"/>
    </row>
    <row r="12" spans="1:7" ht="15.5">
      <c r="A12" s="133" t="s">
        <v>169</v>
      </c>
      <c r="B12" s="134"/>
      <c r="C12" s="19">
        <f>C9+C10+C11</f>
        <v>0</v>
      </c>
      <c r="E12" s="76"/>
      <c r="F12" s="76"/>
    </row>
    <row r="13" spans="1:7" ht="15.75" customHeight="1">
      <c r="A13" s="133" t="s">
        <v>186</v>
      </c>
      <c r="B13" s="134"/>
      <c r="C13" s="19">
        <f>F87</f>
        <v>0</v>
      </c>
      <c r="E13" s="141"/>
      <c r="F13" s="141"/>
    </row>
    <row r="14" spans="1:7" ht="15.5">
      <c r="A14" s="135" t="s">
        <v>119</v>
      </c>
      <c r="B14" s="136"/>
      <c r="C14" s="19">
        <f>C12+C13</f>
        <v>0</v>
      </c>
      <c r="E14" s="76"/>
      <c r="F14" s="76"/>
    </row>
    <row r="15" spans="1:7" ht="15.5">
      <c r="A15" s="130" t="s">
        <v>120</v>
      </c>
      <c r="B15" s="131"/>
      <c r="C15" s="132"/>
      <c r="E15" s="77"/>
      <c r="F15" s="78"/>
    </row>
    <row r="16" spans="1:7" ht="15.75" customHeight="1">
      <c r="A16" s="133" t="s">
        <v>170</v>
      </c>
      <c r="B16" s="134"/>
      <c r="C16" s="19">
        <f>F107</f>
        <v>0</v>
      </c>
      <c r="E16" s="76"/>
      <c r="F16" s="76"/>
    </row>
    <row r="17" spans="1:6" ht="15.75" customHeight="1">
      <c r="A17" s="133" t="s">
        <v>188</v>
      </c>
      <c r="B17" s="134"/>
      <c r="C17" s="19">
        <f>C16*0.15</f>
        <v>0</v>
      </c>
      <c r="E17" s="76"/>
      <c r="F17" s="76"/>
    </row>
    <row r="18" spans="1:6" ht="15.75" customHeight="1">
      <c r="A18" s="133" t="s">
        <v>171</v>
      </c>
      <c r="B18" s="134"/>
      <c r="C18" s="19">
        <f>F126</f>
        <v>0</v>
      </c>
      <c r="E18" s="141"/>
      <c r="F18" s="141"/>
    </row>
    <row r="19" spans="1:6" ht="15.5">
      <c r="A19" s="133" t="s">
        <v>189</v>
      </c>
      <c r="B19" s="134"/>
      <c r="C19" s="19">
        <f>C16+C17+C18</f>
        <v>0</v>
      </c>
      <c r="E19" s="76"/>
      <c r="F19" s="76"/>
    </row>
    <row r="20" spans="1:6" ht="15.75" customHeight="1">
      <c r="A20" s="133" t="s">
        <v>172</v>
      </c>
      <c r="B20" s="134"/>
      <c r="C20" s="19">
        <f>F138</f>
        <v>0</v>
      </c>
      <c r="E20" s="77"/>
      <c r="F20" s="78"/>
    </row>
    <row r="21" spans="1:6" ht="15.5">
      <c r="A21" s="135" t="s">
        <v>146</v>
      </c>
      <c r="B21" s="136"/>
      <c r="C21" s="19">
        <f>C19+C20</f>
        <v>0</v>
      </c>
      <c r="E21" s="76"/>
      <c r="F21" s="76"/>
    </row>
    <row r="22" spans="1:6" ht="15.75" customHeight="1">
      <c r="A22" s="130" t="s">
        <v>121</v>
      </c>
      <c r="B22" s="131"/>
      <c r="C22" s="132"/>
      <c r="E22" s="141"/>
      <c r="F22" s="141"/>
    </row>
    <row r="23" spans="1:6" ht="15.75" customHeight="1">
      <c r="A23" s="133" t="s">
        <v>177</v>
      </c>
      <c r="B23" s="134"/>
      <c r="C23" s="19">
        <f>F158</f>
        <v>0</v>
      </c>
      <c r="E23" s="76"/>
      <c r="F23" s="76"/>
    </row>
    <row r="24" spans="1:6" ht="15.75" customHeight="1">
      <c r="A24" s="81" t="s">
        <v>190</v>
      </c>
      <c r="B24" s="82"/>
      <c r="C24" s="19">
        <f>C23*0.15</f>
        <v>0</v>
      </c>
      <c r="E24" s="76"/>
      <c r="F24" s="76"/>
    </row>
    <row r="25" spans="1:6" ht="15.75" customHeight="1">
      <c r="A25" s="133" t="s">
        <v>178</v>
      </c>
      <c r="B25" s="134"/>
      <c r="C25" s="19">
        <f>F177</f>
        <v>0</v>
      </c>
      <c r="E25" s="77"/>
      <c r="F25" s="78"/>
    </row>
    <row r="26" spans="1:6" ht="15.5">
      <c r="A26" s="139" t="s">
        <v>180</v>
      </c>
      <c r="B26" s="140"/>
      <c r="C26" s="19">
        <f>C23+C24+C25</f>
        <v>0</v>
      </c>
    </row>
    <row r="27" spans="1:6" ht="15.75" customHeight="1">
      <c r="A27" s="133" t="s">
        <v>179</v>
      </c>
      <c r="B27" s="134"/>
      <c r="C27" s="19">
        <f>F189</f>
        <v>0</v>
      </c>
    </row>
    <row r="28" spans="1:6" ht="15.5">
      <c r="A28" s="135" t="s">
        <v>147</v>
      </c>
      <c r="B28" s="136"/>
      <c r="C28" s="19">
        <f>C26+C27</f>
        <v>0</v>
      </c>
    </row>
    <row r="29" spans="1:6" ht="15.5">
      <c r="A29" s="130" t="s">
        <v>122</v>
      </c>
      <c r="B29" s="131"/>
      <c r="C29" s="132"/>
    </row>
    <row r="30" spans="1:6" ht="15.75" customHeight="1">
      <c r="A30" s="133" t="s">
        <v>181</v>
      </c>
      <c r="B30" s="134"/>
      <c r="C30" s="19">
        <f>F209</f>
        <v>0</v>
      </c>
    </row>
    <row r="31" spans="1:6" ht="15.75" customHeight="1">
      <c r="A31" s="81" t="s">
        <v>182</v>
      </c>
      <c r="B31" s="82"/>
      <c r="C31" s="19">
        <f>0.15*C30</f>
        <v>0</v>
      </c>
    </row>
    <row r="32" spans="1:6" ht="15.75" customHeight="1">
      <c r="A32" s="133" t="s">
        <v>183</v>
      </c>
      <c r="B32" s="134"/>
      <c r="C32" s="19">
        <f>F228</f>
        <v>0</v>
      </c>
    </row>
    <row r="33" spans="1:1022" ht="15.5">
      <c r="A33" s="139" t="s">
        <v>184</v>
      </c>
      <c r="B33" s="140"/>
      <c r="C33" s="19">
        <f>C30+C31+C32</f>
        <v>0</v>
      </c>
      <c r="E33" s="5" t="s">
        <v>1</v>
      </c>
    </row>
    <row r="34" spans="1:1022" ht="15.75" customHeight="1">
      <c r="A34" s="133" t="s">
        <v>185</v>
      </c>
      <c r="B34" s="134"/>
      <c r="C34" s="19">
        <f>F240</f>
        <v>0</v>
      </c>
      <c r="E34" s="95" t="s">
        <v>3</v>
      </c>
    </row>
    <row r="35" spans="1:1022" ht="15.5">
      <c r="A35" s="135" t="s">
        <v>148</v>
      </c>
      <c r="B35" s="136"/>
      <c r="C35" s="19">
        <f>C33+C34</f>
        <v>0</v>
      </c>
      <c r="E35" s="9" t="s">
        <v>4</v>
      </c>
    </row>
    <row r="36" spans="1:1022" ht="16.899999999999999" customHeight="1">
      <c r="A36" s="137" t="s">
        <v>7</v>
      </c>
      <c r="B36" s="138"/>
      <c r="C36" s="21">
        <f>C14+C21+C28+C35</f>
        <v>0</v>
      </c>
      <c r="D36" s="14"/>
      <c r="E36" s="90" t="s">
        <v>221</v>
      </c>
      <c r="F36" s="20"/>
      <c r="G36" s="15"/>
      <c r="H36" s="15"/>
      <c r="I36" s="16"/>
      <c r="J36" s="17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16"/>
      <c r="JS36" s="16"/>
      <c r="JT36" s="16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6"/>
      <c r="NI36" s="16"/>
      <c r="NJ36" s="16"/>
      <c r="NK36" s="16"/>
      <c r="NL36" s="16"/>
      <c r="NM36" s="16"/>
      <c r="NN36" s="16"/>
      <c r="NO36" s="16"/>
      <c r="NP36" s="16"/>
      <c r="NQ36" s="16"/>
      <c r="NR36" s="16"/>
      <c r="NS36" s="16"/>
      <c r="NT36" s="16"/>
      <c r="NU36" s="16"/>
      <c r="NV36" s="16"/>
      <c r="NW36" s="16"/>
      <c r="NX36" s="16"/>
      <c r="NY36" s="16"/>
      <c r="NZ36" s="16"/>
      <c r="OA36" s="16"/>
      <c r="OB36" s="16"/>
      <c r="OC36" s="16"/>
      <c r="OD36" s="16"/>
      <c r="OE36" s="16"/>
      <c r="OF36" s="16"/>
      <c r="OG36" s="16"/>
      <c r="OH36" s="16"/>
      <c r="OI36" s="16"/>
      <c r="OJ36" s="16"/>
      <c r="OK36" s="16"/>
      <c r="OL36" s="16"/>
      <c r="OM36" s="16"/>
      <c r="ON36" s="16"/>
      <c r="OO36" s="16"/>
      <c r="OP36" s="16"/>
      <c r="OQ36" s="16"/>
      <c r="OR36" s="16"/>
      <c r="OS36" s="16"/>
      <c r="OT36" s="16"/>
      <c r="OU36" s="16"/>
      <c r="OV36" s="16"/>
      <c r="OW36" s="16"/>
      <c r="OX36" s="16"/>
      <c r="OY36" s="16"/>
      <c r="OZ36" s="16"/>
      <c r="PA36" s="16"/>
      <c r="PB36" s="16"/>
      <c r="PC36" s="16"/>
      <c r="PD36" s="16"/>
      <c r="PE36" s="16"/>
      <c r="PF36" s="16"/>
      <c r="PG36" s="16"/>
      <c r="PH36" s="16"/>
      <c r="PI36" s="16"/>
      <c r="PJ36" s="16"/>
      <c r="PK36" s="16"/>
      <c r="PL36" s="16"/>
      <c r="PM36" s="16"/>
      <c r="PN36" s="16"/>
      <c r="PO36" s="16"/>
      <c r="PP36" s="16"/>
      <c r="PQ36" s="16"/>
      <c r="PR36" s="16"/>
      <c r="PS36" s="16"/>
      <c r="PT36" s="16"/>
      <c r="PU36" s="16"/>
      <c r="PV36" s="16"/>
      <c r="PW36" s="16"/>
      <c r="PX36" s="16"/>
      <c r="PY36" s="16"/>
      <c r="PZ36" s="16"/>
      <c r="QA36" s="16"/>
      <c r="QB36" s="16"/>
      <c r="QC36" s="16"/>
      <c r="QD36" s="16"/>
      <c r="QE36" s="16"/>
      <c r="QF36" s="16"/>
      <c r="QG36" s="16"/>
      <c r="QH36" s="16"/>
      <c r="QI36" s="16"/>
      <c r="QJ36" s="16"/>
      <c r="QK36" s="16"/>
      <c r="QL36" s="16"/>
      <c r="QM36" s="16"/>
      <c r="QN36" s="16"/>
      <c r="QO36" s="16"/>
      <c r="QP36" s="16"/>
      <c r="QQ36" s="16"/>
      <c r="QR36" s="16"/>
      <c r="QS36" s="16"/>
      <c r="QT36" s="16"/>
      <c r="QU36" s="16"/>
      <c r="QV36" s="16"/>
      <c r="QW36" s="16"/>
      <c r="QX36" s="16"/>
      <c r="QY36" s="16"/>
      <c r="QZ36" s="16"/>
      <c r="RA36" s="16"/>
      <c r="RB36" s="16"/>
      <c r="RC36" s="16"/>
      <c r="RD36" s="16"/>
      <c r="RE36" s="16"/>
      <c r="RF36" s="16"/>
      <c r="RG36" s="16"/>
      <c r="RH36" s="16"/>
      <c r="RI36" s="16"/>
      <c r="RJ36" s="16"/>
      <c r="RK36" s="16"/>
      <c r="RL36" s="16"/>
      <c r="RM36" s="16"/>
      <c r="RN36" s="16"/>
      <c r="RO36" s="16"/>
      <c r="RP36" s="16"/>
      <c r="RQ36" s="16"/>
      <c r="RR36" s="16"/>
      <c r="RS36" s="16"/>
      <c r="RT36" s="16"/>
      <c r="RU36" s="16"/>
      <c r="RV36" s="16"/>
      <c r="RW36" s="16"/>
      <c r="RX36" s="16"/>
      <c r="RY36" s="16"/>
      <c r="RZ36" s="16"/>
      <c r="SA36" s="16"/>
      <c r="SB36" s="16"/>
      <c r="SC36" s="16"/>
      <c r="SD36" s="16"/>
      <c r="SE36" s="16"/>
      <c r="SF36" s="16"/>
      <c r="SG36" s="16"/>
      <c r="SH36" s="16"/>
      <c r="SI36" s="16"/>
      <c r="SJ36" s="16"/>
      <c r="SK36" s="16"/>
      <c r="SL36" s="16"/>
      <c r="SM36" s="16"/>
      <c r="SN36" s="16"/>
      <c r="SO36" s="16"/>
      <c r="SP36" s="16"/>
      <c r="SQ36" s="16"/>
      <c r="SR36" s="16"/>
      <c r="SS36" s="16"/>
      <c r="ST36" s="16"/>
      <c r="SU36" s="16"/>
      <c r="SV36" s="16"/>
      <c r="SW36" s="16"/>
      <c r="SX36" s="16"/>
      <c r="SY36" s="16"/>
      <c r="SZ36" s="16"/>
      <c r="TA36" s="16"/>
      <c r="TB36" s="16"/>
      <c r="TC36" s="16"/>
      <c r="TD36" s="16"/>
      <c r="TE36" s="16"/>
      <c r="TF36" s="16"/>
      <c r="TG36" s="16"/>
      <c r="TH36" s="16"/>
      <c r="TI36" s="16"/>
      <c r="TJ36" s="16"/>
      <c r="TK36" s="16"/>
      <c r="TL36" s="16"/>
      <c r="TM36" s="16"/>
      <c r="TN36" s="16"/>
      <c r="TO36" s="16"/>
      <c r="TP36" s="16"/>
      <c r="TQ36" s="16"/>
      <c r="TR36" s="16"/>
      <c r="TS36" s="16"/>
      <c r="TT36" s="16"/>
      <c r="TU36" s="16"/>
      <c r="TV36" s="16"/>
      <c r="TW36" s="16"/>
      <c r="TX36" s="16"/>
      <c r="TY36" s="16"/>
      <c r="TZ36" s="16"/>
      <c r="UA36" s="16"/>
      <c r="UB36" s="16"/>
      <c r="UC36" s="16"/>
      <c r="UD36" s="16"/>
      <c r="UE36" s="16"/>
      <c r="UF36" s="16"/>
      <c r="UG36" s="16"/>
      <c r="UH36" s="16"/>
      <c r="UI36" s="16"/>
      <c r="UJ36" s="16"/>
      <c r="UK36" s="16"/>
      <c r="UL36" s="16"/>
      <c r="UM36" s="16"/>
      <c r="UN36" s="16"/>
      <c r="UO36" s="16"/>
      <c r="UP36" s="16"/>
      <c r="UQ36" s="16"/>
      <c r="UR36" s="16"/>
      <c r="US36" s="16"/>
      <c r="UT36" s="16"/>
      <c r="UU36" s="16"/>
      <c r="UV36" s="16"/>
      <c r="UW36" s="16"/>
      <c r="UX36" s="16"/>
      <c r="UY36" s="16"/>
      <c r="UZ36" s="16"/>
      <c r="VA36" s="16"/>
      <c r="VB36" s="16"/>
      <c r="VC36" s="16"/>
      <c r="VD36" s="16"/>
      <c r="VE36" s="16"/>
      <c r="VF36" s="16"/>
      <c r="VG36" s="16"/>
      <c r="VH36" s="16"/>
      <c r="VI36" s="16"/>
      <c r="VJ36" s="16"/>
      <c r="VK36" s="16"/>
      <c r="VL36" s="16"/>
      <c r="VM36" s="16"/>
      <c r="VN36" s="16"/>
      <c r="VO36" s="16"/>
      <c r="VP36" s="16"/>
      <c r="VQ36" s="16"/>
      <c r="VR36" s="16"/>
      <c r="VS36" s="16"/>
      <c r="VT36" s="16"/>
      <c r="VU36" s="16"/>
      <c r="VV36" s="16"/>
      <c r="VW36" s="16"/>
      <c r="VX36" s="16"/>
      <c r="VY36" s="16"/>
      <c r="VZ36" s="16"/>
      <c r="WA36" s="16"/>
      <c r="WB36" s="16"/>
      <c r="WC36" s="16"/>
      <c r="WD36" s="16"/>
      <c r="WE36" s="16"/>
      <c r="WF36" s="16"/>
      <c r="WG36" s="16"/>
      <c r="WH36" s="16"/>
      <c r="WI36" s="16"/>
      <c r="WJ36" s="16"/>
      <c r="WK36" s="16"/>
      <c r="WL36" s="16"/>
      <c r="WM36" s="16"/>
      <c r="WN36" s="16"/>
      <c r="WO36" s="16"/>
      <c r="WP36" s="16"/>
      <c r="WQ36" s="16"/>
      <c r="WR36" s="16"/>
      <c r="WS36" s="16"/>
      <c r="WT36" s="16"/>
      <c r="WU36" s="16"/>
      <c r="WV36" s="16"/>
      <c r="WW36" s="16"/>
      <c r="WX36" s="16"/>
      <c r="WY36" s="16"/>
      <c r="WZ36" s="16"/>
      <c r="XA36" s="16"/>
      <c r="XB36" s="16"/>
      <c r="XC36" s="16"/>
      <c r="XD36" s="16"/>
      <c r="XE36" s="16"/>
      <c r="XF36" s="16"/>
      <c r="XG36" s="16"/>
      <c r="XH36" s="16"/>
      <c r="XI36" s="16"/>
      <c r="XJ36" s="16"/>
      <c r="XK36" s="16"/>
      <c r="XL36" s="16"/>
      <c r="XM36" s="16"/>
      <c r="XN36" s="16"/>
      <c r="XO36" s="16"/>
      <c r="XP36" s="16"/>
      <c r="XQ36" s="16"/>
      <c r="XR36" s="16"/>
      <c r="XS36" s="16"/>
      <c r="XT36" s="16"/>
      <c r="XU36" s="16"/>
      <c r="XV36" s="16"/>
      <c r="XW36" s="16"/>
      <c r="XX36" s="16"/>
      <c r="XY36" s="16"/>
      <c r="XZ36" s="16"/>
      <c r="YA36" s="16"/>
      <c r="YB36" s="16"/>
      <c r="YC36" s="16"/>
      <c r="YD36" s="16"/>
      <c r="YE36" s="16"/>
      <c r="YF36" s="16"/>
      <c r="YG36" s="16"/>
      <c r="YH36" s="16"/>
      <c r="YI36" s="16"/>
      <c r="YJ36" s="16"/>
      <c r="YK36" s="16"/>
      <c r="YL36" s="16"/>
      <c r="YM36" s="16"/>
      <c r="YN36" s="16"/>
      <c r="YO36" s="16"/>
      <c r="YP36" s="16"/>
      <c r="YQ36" s="16"/>
      <c r="YR36" s="16"/>
      <c r="YS36" s="16"/>
      <c r="YT36" s="16"/>
      <c r="YU36" s="16"/>
      <c r="YV36" s="16"/>
      <c r="YW36" s="16"/>
      <c r="YX36" s="16"/>
      <c r="YY36" s="16"/>
      <c r="YZ36" s="16"/>
      <c r="ZA36" s="16"/>
      <c r="ZB36" s="16"/>
      <c r="ZC36" s="16"/>
      <c r="ZD36" s="16"/>
      <c r="ZE36" s="16"/>
      <c r="ZF36" s="16"/>
      <c r="ZG36" s="16"/>
      <c r="ZH36" s="16"/>
      <c r="ZI36" s="16"/>
      <c r="ZJ36" s="16"/>
      <c r="ZK36" s="16"/>
      <c r="ZL36" s="16"/>
      <c r="ZM36" s="16"/>
      <c r="ZN36" s="16"/>
      <c r="ZO36" s="16"/>
      <c r="ZP36" s="16"/>
      <c r="ZQ36" s="16"/>
      <c r="ZR36" s="16"/>
      <c r="ZS36" s="16"/>
      <c r="ZT36" s="16"/>
      <c r="ZU36" s="16"/>
      <c r="ZV36" s="16"/>
      <c r="ZW36" s="16"/>
      <c r="ZX36" s="16"/>
      <c r="ZY36" s="16"/>
      <c r="ZZ36" s="16"/>
      <c r="AAA36" s="16"/>
      <c r="AAB36" s="16"/>
      <c r="AAC36" s="16"/>
      <c r="AAD36" s="16"/>
      <c r="AAE36" s="16"/>
      <c r="AAF36" s="16"/>
      <c r="AAG36" s="16"/>
      <c r="AAH36" s="16"/>
      <c r="AAI36" s="16"/>
      <c r="AAJ36" s="16"/>
      <c r="AAK36" s="16"/>
      <c r="AAL36" s="16"/>
      <c r="AAM36" s="16"/>
      <c r="AAN36" s="16"/>
      <c r="AAO36" s="16"/>
      <c r="AAP36" s="16"/>
      <c r="AAQ36" s="16"/>
      <c r="AAR36" s="16"/>
      <c r="AAS36" s="16"/>
      <c r="AAT36" s="16"/>
      <c r="AAU36" s="16"/>
      <c r="AAV36" s="16"/>
      <c r="AAW36" s="16"/>
      <c r="AAX36" s="16"/>
      <c r="AAY36" s="16"/>
      <c r="AAZ36" s="16"/>
      <c r="ABA36" s="16"/>
      <c r="ABB36" s="16"/>
      <c r="ABC36" s="16"/>
      <c r="ABD36" s="16"/>
      <c r="ABE36" s="16"/>
      <c r="ABF36" s="16"/>
      <c r="ABG36" s="16"/>
      <c r="ABH36" s="16"/>
      <c r="ABI36" s="16"/>
      <c r="ABJ36" s="16"/>
      <c r="ABK36" s="16"/>
      <c r="ABL36" s="16"/>
      <c r="ABM36" s="16"/>
      <c r="ABN36" s="16"/>
      <c r="ABO36" s="16"/>
      <c r="ABP36" s="16"/>
      <c r="ABQ36" s="16"/>
      <c r="ABR36" s="16"/>
      <c r="ABS36" s="16"/>
      <c r="ABT36" s="16"/>
      <c r="ABU36" s="16"/>
      <c r="ABV36" s="16"/>
      <c r="ABW36" s="16"/>
      <c r="ABX36" s="16"/>
      <c r="ABY36" s="16"/>
      <c r="ABZ36" s="16"/>
      <c r="ACA36" s="16"/>
      <c r="ACB36" s="16"/>
      <c r="ACC36" s="16"/>
      <c r="ACD36" s="16"/>
      <c r="ACE36" s="16"/>
      <c r="ACF36" s="16"/>
      <c r="ACG36" s="16"/>
      <c r="ACH36" s="16"/>
      <c r="ACI36" s="16"/>
      <c r="ACJ36" s="16"/>
      <c r="ACK36" s="16"/>
      <c r="ACL36" s="16"/>
      <c r="ACM36" s="16"/>
      <c r="ACN36" s="16"/>
      <c r="ACO36" s="16"/>
      <c r="ACP36" s="16"/>
      <c r="ACQ36" s="16"/>
      <c r="ACR36" s="16"/>
      <c r="ACS36" s="16"/>
      <c r="ACT36" s="16"/>
      <c r="ACU36" s="16"/>
      <c r="ACV36" s="16"/>
      <c r="ACW36" s="16"/>
      <c r="ACX36" s="16"/>
      <c r="ACY36" s="16"/>
      <c r="ACZ36" s="16"/>
      <c r="ADA36" s="16"/>
      <c r="ADB36" s="16"/>
      <c r="ADC36" s="16"/>
      <c r="ADD36" s="16"/>
      <c r="ADE36" s="16"/>
      <c r="ADF36" s="16"/>
      <c r="ADG36" s="16"/>
      <c r="ADH36" s="16"/>
      <c r="ADI36" s="16"/>
      <c r="ADJ36" s="16"/>
      <c r="ADK36" s="16"/>
      <c r="ADL36" s="16"/>
      <c r="ADM36" s="16"/>
      <c r="ADN36" s="16"/>
      <c r="ADO36" s="16"/>
      <c r="ADP36" s="16"/>
      <c r="ADQ36" s="16"/>
      <c r="ADR36" s="16"/>
      <c r="ADS36" s="16"/>
      <c r="ADT36" s="16"/>
      <c r="ADU36" s="16"/>
      <c r="ADV36" s="16"/>
      <c r="ADW36" s="16"/>
      <c r="ADX36" s="16"/>
      <c r="ADY36" s="16"/>
      <c r="ADZ36" s="16"/>
      <c r="AEA36" s="16"/>
      <c r="AEB36" s="16"/>
      <c r="AEC36" s="16"/>
      <c r="AED36" s="16"/>
      <c r="AEE36" s="16"/>
      <c r="AEF36" s="16"/>
      <c r="AEG36" s="16"/>
      <c r="AEH36" s="16"/>
      <c r="AEI36" s="16"/>
      <c r="AEJ36" s="16"/>
      <c r="AEK36" s="16"/>
      <c r="AEL36" s="16"/>
      <c r="AEM36" s="16"/>
      <c r="AEN36" s="16"/>
      <c r="AEO36" s="16"/>
      <c r="AEP36" s="16"/>
      <c r="AEQ36" s="16"/>
      <c r="AER36" s="16"/>
      <c r="AES36" s="16"/>
      <c r="AET36" s="16"/>
      <c r="AEU36" s="16"/>
      <c r="AEV36" s="16"/>
      <c r="AEW36" s="16"/>
      <c r="AEX36" s="16"/>
      <c r="AEY36" s="16"/>
      <c r="AEZ36" s="16"/>
      <c r="AFA36" s="16"/>
      <c r="AFB36" s="16"/>
      <c r="AFC36" s="16"/>
      <c r="AFD36" s="16"/>
      <c r="AFE36" s="16"/>
      <c r="AFF36" s="16"/>
      <c r="AFG36" s="16"/>
      <c r="AFH36" s="16"/>
      <c r="AFI36" s="16"/>
      <c r="AFJ36" s="16"/>
      <c r="AFK36" s="16"/>
      <c r="AFL36" s="16"/>
      <c r="AFM36" s="16"/>
      <c r="AFN36" s="16"/>
      <c r="AFO36" s="16"/>
      <c r="AFP36" s="16"/>
      <c r="AFQ36" s="16"/>
      <c r="AFR36" s="16"/>
      <c r="AFS36" s="16"/>
      <c r="AFT36" s="16"/>
      <c r="AFU36" s="16"/>
      <c r="AFV36" s="16"/>
      <c r="AFW36" s="16"/>
      <c r="AFX36" s="16"/>
      <c r="AFY36" s="16"/>
      <c r="AFZ36" s="16"/>
      <c r="AGA36" s="16"/>
      <c r="AGB36" s="16"/>
      <c r="AGC36" s="16"/>
      <c r="AGD36" s="16"/>
      <c r="AGE36" s="16"/>
      <c r="AGF36" s="16"/>
      <c r="AGG36" s="16"/>
      <c r="AGH36" s="16"/>
      <c r="AGI36" s="16"/>
      <c r="AGJ36" s="16"/>
      <c r="AGK36" s="16"/>
      <c r="AGL36" s="16"/>
      <c r="AGM36" s="16"/>
      <c r="AGN36" s="16"/>
      <c r="AGO36" s="16"/>
      <c r="AGP36" s="16"/>
      <c r="AGQ36" s="16"/>
      <c r="AGR36" s="16"/>
      <c r="AGS36" s="16"/>
      <c r="AGT36" s="16"/>
      <c r="AGU36" s="16"/>
      <c r="AGV36" s="16"/>
      <c r="AGW36" s="16"/>
      <c r="AGX36" s="16"/>
      <c r="AGY36" s="16"/>
      <c r="AGZ36" s="16"/>
      <c r="AHA36" s="16"/>
      <c r="AHB36" s="16"/>
      <c r="AHC36" s="16"/>
      <c r="AHD36" s="16"/>
      <c r="AHE36" s="16"/>
      <c r="AHF36" s="16"/>
      <c r="AHG36" s="16"/>
      <c r="AHH36" s="16"/>
      <c r="AHI36" s="16"/>
      <c r="AHJ36" s="16"/>
      <c r="AHK36" s="16"/>
      <c r="AHL36" s="16"/>
      <c r="AHM36" s="16"/>
      <c r="AHN36" s="16"/>
      <c r="AHO36" s="16"/>
      <c r="AHP36" s="16"/>
      <c r="AHQ36" s="16"/>
      <c r="AHR36" s="16"/>
      <c r="AHS36" s="16"/>
      <c r="AHT36" s="16"/>
      <c r="AHU36" s="16"/>
      <c r="AHV36" s="16"/>
      <c r="AHW36" s="16"/>
      <c r="AHX36" s="16"/>
      <c r="AHY36" s="16"/>
      <c r="AHZ36" s="16"/>
      <c r="AIA36" s="16"/>
      <c r="AIB36" s="16"/>
      <c r="AIC36" s="16"/>
      <c r="AID36" s="16"/>
      <c r="AIE36" s="16"/>
      <c r="AIF36" s="16"/>
      <c r="AIG36" s="16"/>
      <c r="AIH36" s="16"/>
      <c r="AII36" s="16"/>
      <c r="AIJ36" s="16"/>
      <c r="AIK36" s="16"/>
      <c r="AIL36" s="16"/>
      <c r="AIM36" s="16"/>
      <c r="AIN36" s="16"/>
      <c r="AIO36" s="16"/>
      <c r="AIP36" s="16"/>
      <c r="AIQ36" s="16"/>
      <c r="AIR36" s="16"/>
      <c r="AIS36" s="16"/>
      <c r="AIT36" s="16"/>
      <c r="AIU36" s="16"/>
      <c r="AIV36" s="16"/>
      <c r="AIW36" s="16"/>
      <c r="AIX36" s="16"/>
      <c r="AIY36" s="16"/>
      <c r="AIZ36" s="16"/>
      <c r="AJA36" s="16"/>
      <c r="AJB36" s="16"/>
      <c r="AJC36" s="16"/>
      <c r="AJD36" s="16"/>
      <c r="AJE36" s="16"/>
      <c r="AJF36" s="16"/>
      <c r="AJG36" s="16"/>
      <c r="AJH36" s="16"/>
      <c r="AJI36" s="16"/>
      <c r="AJJ36" s="16"/>
      <c r="AJK36" s="16"/>
      <c r="AJL36" s="16"/>
      <c r="AJM36" s="16"/>
      <c r="AJN36" s="16"/>
      <c r="AJO36" s="16"/>
      <c r="AJP36" s="16"/>
      <c r="AJQ36" s="16"/>
      <c r="AJR36" s="16"/>
      <c r="AJS36" s="16"/>
      <c r="AJT36" s="16"/>
      <c r="AJU36" s="16"/>
      <c r="AJV36" s="16"/>
      <c r="AJW36" s="16"/>
      <c r="AJX36" s="16"/>
      <c r="AJY36" s="16"/>
      <c r="AJZ36" s="16"/>
      <c r="AKA36" s="16"/>
      <c r="AKB36" s="16"/>
      <c r="AKC36" s="16"/>
      <c r="AKD36" s="16"/>
      <c r="AKE36" s="16"/>
      <c r="AKF36" s="16"/>
      <c r="AKG36" s="16"/>
      <c r="AKH36" s="16"/>
      <c r="AKI36" s="16"/>
      <c r="AKJ36" s="16"/>
      <c r="AKK36" s="16"/>
      <c r="AKL36" s="16"/>
      <c r="AKM36" s="16"/>
      <c r="AKN36" s="16"/>
      <c r="AKO36" s="16"/>
      <c r="AKP36" s="16"/>
      <c r="AKQ36" s="16"/>
      <c r="AKR36" s="16"/>
      <c r="AKS36" s="16"/>
      <c r="AKT36" s="16"/>
      <c r="AKU36" s="16"/>
      <c r="AKV36" s="16"/>
      <c r="AKW36" s="16"/>
      <c r="AKX36" s="16"/>
      <c r="AKY36" s="16"/>
      <c r="AKZ36" s="16"/>
      <c r="ALA36" s="16"/>
      <c r="ALB36" s="16"/>
      <c r="ALC36" s="16"/>
      <c r="ALD36" s="16"/>
      <c r="ALE36" s="16"/>
      <c r="ALF36" s="16"/>
      <c r="ALG36" s="16"/>
      <c r="ALH36" s="16"/>
      <c r="ALI36" s="16"/>
      <c r="ALJ36" s="16"/>
      <c r="ALK36" s="16"/>
      <c r="ALL36" s="16"/>
      <c r="ALM36" s="16"/>
      <c r="ALN36" s="16"/>
      <c r="ALO36" s="16"/>
      <c r="ALP36" s="16"/>
      <c r="ALQ36" s="16"/>
      <c r="ALR36" s="16"/>
      <c r="ALS36" s="16"/>
      <c r="ALT36" s="16"/>
      <c r="ALU36" s="16"/>
      <c r="ALV36" s="16"/>
      <c r="ALW36" s="16"/>
      <c r="ALX36" s="16"/>
      <c r="ALY36" s="16"/>
      <c r="ALZ36" s="16"/>
      <c r="AMA36" s="16"/>
      <c r="AMB36" s="16"/>
      <c r="AMC36" s="16"/>
      <c r="AMD36" s="16"/>
      <c r="AME36" s="16"/>
      <c r="AMF36" s="16"/>
      <c r="AMG36" s="16"/>
      <c r="AMH36" s="16"/>
    </row>
    <row r="37" spans="1:1022" ht="21">
      <c r="A37" s="129" t="s">
        <v>123</v>
      </c>
      <c r="B37" s="129"/>
      <c r="C37" s="129"/>
      <c r="D37" s="129"/>
      <c r="E37" s="129"/>
      <c r="F37" s="129"/>
      <c r="G37" s="129"/>
    </row>
    <row r="38" spans="1:1022" ht="21">
      <c r="A38" s="22" t="s">
        <v>166</v>
      </c>
      <c r="B38" s="22"/>
      <c r="C38" s="10"/>
      <c r="D38" s="10"/>
      <c r="E38" s="10"/>
      <c r="F38" s="10"/>
      <c r="G38" s="23"/>
    </row>
    <row r="39" spans="1:1022" ht="21">
      <c r="A39" s="24" t="s">
        <v>167</v>
      </c>
      <c r="B39" s="24"/>
      <c r="C39" s="25"/>
      <c r="D39" s="25"/>
      <c r="E39" s="25"/>
      <c r="F39" s="10"/>
      <c r="G39" s="10"/>
    </row>
    <row r="40" spans="1:1022" ht="43.5">
      <c r="A40" s="13" t="s">
        <v>8</v>
      </c>
      <c r="B40" s="13" t="s">
        <v>9</v>
      </c>
      <c r="C40" s="26" t="s">
        <v>84</v>
      </c>
      <c r="D40" s="13" t="s">
        <v>10</v>
      </c>
      <c r="E40" s="51" t="s">
        <v>218</v>
      </c>
      <c r="F40" s="27" t="s">
        <v>11</v>
      </c>
      <c r="G40" s="13" t="s">
        <v>12</v>
      </c>
    </row>
    <row r="41" spans="1:1022">
      <c r="A41" s="28" t="str">
        <f t="shared" ref="A41:A55" si="0">IF(B41&lt;&gt;"",$B$2,"")</f>
        <v/>
      </c>
      <c r="B41" s="9"/>
      <c r="C41" s="96"/>
      <c r="D41" s="101">
        <v>275</v>
      </c>
      <c r="E41" s="96"/>
      <c r="F41" s="88">
        <f t="shared" ref="F41:F55" si="1">D41*E41</f>
        <v>0</v>
      </c>
      <c r="G41" s="95"/>
    </row>
    <row r="42" spans="1:1022">
      <c r="A42" s="28" t="str">
        <f t="shared" si="0"/>
        <v/>
      </c>
      <c r="B42" s="9"/>
      <c r="C42" s="96"/>
      <c r="D42" s="101">
        <v>275</v>
      </c>
      <c r="E42" s="96"/>
      <c r="F42" s="88">
        <f t="shared" si="1"/>
        <v>0</v>
      </c>
      <c r="G42" s="95"/>
    </row>
    <row r="43" spans="1:1022">
      <c r="A43" s="28" t="str">
        <f t="shared" si="0"/>
        <v/>
      </c>
      <c r="B43" s="9"/>
      <c r="C43" s="96"/>
      <c r="D43" s="101">
        <v>275</v>
      </c>
      <c r="E43" s="96"/>
      <c r="F43" s="88">
        <f t="shared" si="1"/>
        <v>0</v>
      </c>
      <c r="G43" s="95"/>
    </row>
    <row r="44" spans="1:1022">
      <c r="A44" s="28" t="str">
        <f t="shared" si="0"/>
        <v/>
      </c>
      <c r="B44" s="9"/>
      <c r="C44" s="96"/>
      <c r="D44" s="101">
        <v>275</v>
      </c>
      <c r="E44" s="96"/>
      <c r="F44" s="88">
        <f t="shared" si="1"/>
        <v>0</v>
      </c>
      <c r="G44" s="95"/>
    </row>
    <row r="45" spans="1:1022">
      <c r="A45" s="28" t="str">
        <f t="shared" si="0"/>
        <v/>
      </c>
      <c r="B45" s="9"/>
      <c r="C45" s="96"/>
      <c r="D45" s="101">
        <v>275</v>
      </c>
      <c r="E45" s="96"/>
      <c r="F45" s="88">
        <f t="shared" si="1"/>
        <v>0</v>
      </c>
      <c r="G45" s="95"/>
    </row>
    <row r="46" spans="1:1022">
      <c r="A46" s="28" t="str">
        <f t="shared" si="0"/>
        <v/>
      </c>
      <c r="B46" s="9"/>
      <c r="C46" s="96"/>
      <c r="D46" s="101">
        <v>275</v>
      </c>
      <c r="E46" s="96"/>
      <c r="F46" s="88">
        <f t="shared" si="1"/>
        <v>0</v>
      </c>
      <c r="G46" s="95"/>
    </row>
    <row r="47" spans="1:1022">
      <c r="A47" s="28" t="str">
        <f t="shared" si="0"/>
        <v/>
      </c>
      <c r="B47" s="9"/>
      <c r="C47" s="96"/>
      <c r="D47" s="101">
        <v>275</v>
      </c>
      <c r="E47" s="96"/>
      <c r="F47" s="88">
        <f t="shared" si="1"/>
        <v>0</v>
      </c>
      <c r="G47" s="95"/>
    </row>
    <row r="48" spans="1:1022">
      <c r="A48" s="28" t="str">
        <f t="shared" si="0"/>
        <v/>
      </c>
      <c r="B48" s="9"/>
      <c r="C48" s="96"/>
      <c r="D48" s="101">
        <v>275</v>
      </c>
      <c r="E48" s="96"/>
      <c r="F48" s="88">
        <f t="shared" si="1"/>
        <v>0</v>
      </c>
      <c r="G48" s="95"/>
    </row>
    <row r="49" spans="1:7">
      <c r="A49" s="28" t="str">
        <f t="shared" si="0"/>
        <v/>
      </c>
      <c r="B49" s="9"/>
      <c r="C49" s="96"/>
      <c r="D49" s="101">
        <v>275</v>
      </c>
      <c r="E49" s="96"/>
      <c r="F49" s="88">
        <f t="shared" si="1"/>
        <v>0</v>
      </c>
      <c r="G49" s="95"/>
    </row>
    <row r="50" spans="1:7">
      <c r="A50" s="28" t="str">
        <f t="shared" si="0"/>
        <v/>
      </c>
      <c r="B50" s="9"/>
      <c r="C50" s="96"/>
      <c r="D50" s="101">
        <v>275</v>
      </c>
      <c r="E50" s="96"/>
      <c r="F50" s="88">
        <f t="shared" si="1"/>
        <v>0</v>
      </c>
      <c r="G50" s="95"/>
    </row>
    <row r="51" spans="1:7">
      <c r="A51" s="28" t="str">
        <f t="shared" si="0"/>
        <v/>
      </c>
      <c r="B51" s="9"/>
      <c r="C51" s="96"/>
      <c r="D51" s="101">
        <v>275</v>
      </c>
      <c r="E51" s="96"/>
      <c r="F51" s="88">
        <f t="shared" si="1"/>
        <v>0</v>
      </c>
      <c r="G51" s="95"/>
    </row>
    <row r="52" spans="1:7">
      <c r="A52" s="28" t="str">
        <f t="shared" si="0"/>
        <v/>
      </c>
      <c r="B52" s="9"/>
      <c r="C52" s="96"/>
      <c r="D52" s="101">
        <v>275</v>
      </c>
      <c r="E52" s="96"/>
      <c r="F52" s="88">
        <f t="shared" si="1"/>
        <v>0</v>
      </c>
      <c r="G52" s="95"/>
    </row>
    <row r="53" spans="1:7">
      <c r="A53" s="28" t="str">
        <f t="shared" si="0"/>
        <v/>
      </c>
      <c r="B53" s="9"/>
      <c r="C53" s="96"/>
      <c r="D53" s="101">
        <v>275</v>
      </c>
      <c r="E53" s="96"/>
      <c r="F53" s="88">
        <f t="shared" si="1"/>
        <v>0</v>
      </c>
      <c r="G53" s="95"/>
    </row>
    <row r="54" spans="1:7">
      <c r="A54" s="28" t="str">
        <f t="shared" si="0"/>
        <v/>
      </c>
      <c r="B54" s="9"/>
      <c r="C54" s="96"/>
      <c r="D54" s="101">
        <v>275</v>
      </c>
      <c r="E54" s="96"/>
      <c r="F54" s="88">
        <f t="shared" si="1"/>
        <v>0</v>
      </c>
      <c r="G54" s="95"/>
    </row>
    <row r="55" spans="1:7">
      <c r="A55" s="28" t="str">
        <f t="shared" si="0"/>
        <v/>
      </c>
      <c r="B55" s="9"/>
      <c r="C55" s="96"/>
      <c r="D55" s="101">
        <v>275</v>
      </c>
      <c r="E55" s="96"/>
      <c r="F55" s="88">
        <f t="shared" si="1"/>
        <v>0</v>
      </c>
      <c r="G55" s="95"/>
    </row>
    <row r="56" spans="1:7" ht="21">
      <c r="A56" s="2"/>
      <c r="B56" s="2"/>
      <c r="C56" s="2"/>
      <c r="D56" s="2"/>
      <c r="E56" s="13" t="s">
        <v>13</v>
      </c>
      <c r="F56" s="89">
        <f>SUM(F41:F55)</f>
        <v>0</v>
      </c>
      <c r="G56" s="10"/>
    </row>
    <row r="58" spans="1:7">
      <c r="A58" s="24" t="s">
        <v>196</v>
      </c>
      <c r="B58" s="24"/>
      <c r="C58" s="2"/>
      <c r="D58" s="2"/>
      <c r="E58" s="2"/>
      <c r="F58" s="2"/>
      <c r="G58" s="29"/>
    </row>
    <row r="59" spans="1:7" ht="31">
      <c r="A59" s="13" t="s">
        <v>8</v>
      </c>
      <c r="B59" s="13" t="s">
        <v>108</v>
      </c>
      <c r="C59" s="13" t="s">
        <v>14</v>
      </c>
      <c r="D59" s="13" t="s">
        <v>15</v>
      </c>
      <c r="E59" s="13" t="s">
        <v>231</v>
      </c>
      <c r="F59" s="13" t="s">
        <v>11</v>
      </c>
      <c r="G59" s="13" t="s">
        <v>12</v>
      </c>
    </row>
    <row r="60" spans="1:7">
      <c r="A60" s="28" t="str">
        <f t="shared" ref="A60:A74" si="2">IF(B60&lt;&gt;"",$B$2,"")</f>
        <v/>
      </c>
      <c r="B60" s="9"/>
      <c r="C60" s="96"/>
      <c r="D60" s="96"/>
      <c r="E60" s="96"/>
      <c r="F60" s="88" t="str">
        <f t="shared" ref="F60:F74" si="3">IF(E60&lt;&gt;"",E60*D60,"")</f>
        <v/>
      </c>
      <c r="G60" s="95"/>
    </row>
    <row r="61" spans="1:7">
      <c r="A61" s="28" t="str">
        <f t="shared" si="2"/>
        <v/>
      </c>
      <c r="B61" s="9"/>
      <c r="C61" s="96"/>
      <c r="D61" s="96"/>
      <c r="E61" s="96"/>
      <c r="F61" s="88" t="str">
        <f t="shared" si="3"/>
        <v/>
      </c>
      <c r="G61" s="95"/>
    </row>
    <row r="62" spans="1:7">
      <c r="A62" s="28" t="str">
        <f t="shared" si="2"/>
        <v/>
      </c>
      <c r="B62" s="9"/>
      <c r="C62" s="96"/>
      <c r="D62" s="96"/>
      <c r="E62" s="96"/>
      <c r="F62" s="88" t="str">
        <f t="shared" si="3"/>
        <v/>
      </c>
      <c r="G62" s="95"/>
    </row>
    <row r="63" spans="1:7">
      <c r="A63" s="28" t="str">
        <f t="shared" si="2"/>
        <v/>
      </c>
      <c r="B63" s="9"/>
      <c r="C63" s="96"/>
      <c r="D63" s="96"/>
      <c r="E63" s="96"/>
      <c r="F63" s="88" t="str">
        <f t="shared" si="3"/>
        <v/>
      </c>
      <c r="G63" s="95"/>
    </row>
    <row r="64" spans="1:7">
      <c r="A64" s="28" t="str">
        <f t="shared" si="2"/>
        <v/>
      </c>
      <c r="B64" s="9"/>
      <c r="C64" s="96"/>
      <c r="D64" s="96"/>
      <c r="E64" s="96"/>
      <c r="F64" s="88" t="str">
        <f t="shared" si="3"/>
        <v/>
      </c>
      <c r="G64" s="95"/>
    </row>
    <row r="65" spans="1:7">
      <c r="A65" s="28" t="str">
        <f t="shared" si="2"/>
        <v/>
      </c>
      <c r="B65" s="9"/>
      <c r="C65" s="96"/>
      <c r="D65" s="96"/>
      <c r="E65" s="96"/>
      <c r="F65" s="88" t="str">
        <f t="shared" si="3"/>
        <v/>
      </c>
      <c r="G65" s="95"/>
    </row>
    <row r="66" spans="1:7">
      <c r="A66" s="28" t="str">
        <f t="shared" si="2"/>
        <v/>
      </c>
      <c r="B66" s="9"/>
      <c r="C66" s="96"/>
      <c r="D66" s="96"/>
      <c r="E66" s="96"/>
      <c r="F66" s="88" t="str">
        <f t="shared" si="3"/>
        <v/>
      </c>
      <c r="G66" s="95"/>
    </row>
    <row r="67" spans="1:7">
      <c r="A67" s="28" t="str">
        <f t="shared" si="2"/>
        <v/>
      </c>
      <c r="B67" s="9"/>
      <c r="C67" s="96"/>
      <c r="D67" s="96"/>
      <c r="E67" s="96"/>
      <c r="F67" s="88" t="str">
        <f t="shared" si="3"/>
        <v/>
      </c>
      <c r="G67" s="95"/>
    </row>
    <row r="68" spans="1:7">
      <c r="A68" s="28" t="str">
        <f t="shared" si="2"/>
        <v/>
      </c>
      <c r="B68" s="9"/>
      <c r="C68" s="96"/>
      <c r="D68" s="96"/>
      <c r="E68" s="96"/>
      <c r="F68" s="88" t="str">
        <f t="shared" si="3"/>
        <v/>
      </c>
      <c r="G68" s="95"/>
    </row>
    <row r="69" spans="1:7">
      <c r="A69" s="28" t="str">
        <f t="shared" si="2"/>
        <v/>
      </c>
      <c r="B69" s="9"/>
      <c r="C69" s="96"/>
      <c r="D69" s="96"/>
      <c r="E69" s="96"/>
      <c r="F69" s="88" t="str">
        <f t="shared" si="3"/>
        <v/>
      </c>
      <c r="G69" s="95"/>
    </row>
    <row r="70" spans="1:7">
      <c r="A70" s="28" t="str">
        <f t="shared" si="2"/>
        <v/>
      </c>
      <c r="B70" s="9"/>
      <c r="C70" s="96"/>
      <c r="D70" s="96"/>
      <c r="E70" s="96"/>
      <c r="F70" s="88" t="str">
        <f t="shared" si="3"/>
        <v/>
      </c>
      <c r="G70" s="95"/>
    </row>
    <row r="71" spans="1:7">
      <c r="A71" s="28" t="str">
        <f t="shared" si="2"/>
        <v/>
      </c>
      <c r="B71" s="9"/>
      <c r="C71" s="96"/>
      <c r="D71" s="96"/>
      <c r="E71" s="96"/>
      <c r="F71" s="88" t="str">
        <f t="shared" si="3"/>
        <v/>
      </c>
      <c r="G71" s="95"/>
    </row>
    <row r="72" spans="1:7">
      <c r="A72" s="28" t="str">
        <f t="shared" si="2"/>
        <v/>
      </c>
      <c r="B72" s="9"/>
      <c r="C72" s="96"/>
      <c r="D72" s="96"/>
      <c r="E72" s="96"/>
      <c r="F72" s="88" t="str">
        <f t="shared" si="3"/>
        <v/>
      </c>
      <c r="G72" s="95"/>
    </row>
    <row r="73" spans="1:7">
      <c r="A73" s="28" t="str">
        <f t="shared" si="2"/>
        <v/>
      </c>
      <c r="B73" s="9"/>
      <c r="C73" s="96"/>
      <c r="D73" s="96"/>
      <c r="E73" s="96"/>
      <c r="F73" s="88" t="str">
        <f t="shared" si="3"/>
        <v/>
      </c>
      <c r="G73" s="95"/>
    </row>
    <row r="74" spans="1:7">
      <c r="A74" s="28" t="str">
        <f t="shared" si="2"/>
        <v/>
      </c>
      <c r="B74" s="9"/>
      <c r="C74" s="96"/>
      <c r="D74" s="96"/>
      <c r="E74" s="96"/>
      <c r="F74" s="88" t="str">
        <f t="shared" si="3"/>
        <v/>
      </c>
      <c r="G74" s="95"/>
    </row>
    <row r="75" spans="1:7" ht="15.5">
      <c r="A75" s="2"/>
      <c r="B75" s="2"/>
      <c r="C75" s="2"/>
      <c r="D75" s="2"/>
      <c r="E75" s="13" t="s">
        <v>13</v>
      </c>
      <c r="F75" s="88">
        <f>SUM(F60:F74)</f>
        <v>0</v>
      </c>
      <c r="G75" s="29"/>
    </row>
    <row r="76" spans="1:7">
      <c r="A76" s="22" t="s">
        <v>197</v>
      </c>
      <c r="B76" s="22"/>
      <c r="C76" s="2"/>
      <c r="D76" s="2"/>
      <c r="E76" s="2"/>
      <c r="F76" s="2"/>
      <c r="G76" s="29"/>
    </row>
    <row r="77" spans="1:7" ht="46.5">
      <c r="A77" s="13" t="s">
        <v>8</v>
      </c>
      <c r="B77" s="13" t="s">
        <v>9</v>
      </c>
      <c r="C77" s="13" t="s">
        <v>16</v>
      </c>
      <c r="D77" s="13" t="s">
        <v>219</v>
      </c>
      <c r="E77" s="13" t="s">
        <v>220</v>
      </c>
      <c r="F77" s="13" t="s">
        <v>17</v>
      </c>
      <c r="G77" s="13" t="s">
        <v>86</v>
      </c>
    </row>
    <row r="78" spans="1:7">
      <c r="A78" s="28" t="str">
        <f t="shared" ref="A78:A86" si="4">IF(B78&lt;&gt;"",$B$2,"")</f>
        <v/>
      </c>
      <c r="B78" s="9"/>
      <c r="C78" s="96"/>
      <c r="D78" s="96"/>
      <c r="E78" s="95"/>
      <c r="F78" s="88">
        <f>IF(D78="",0,D78+E78)</f>
        <v>0</v>
      </c>
      <c r="G78" s="95"/>
    </row>
    <row r="79" spans="1:7">
      <c r="A79" s="28" t="str">
        <f t="shared" si="4"/>
        <v/>
      </c>
      <c r="B79" s="9"/>
      <c r="C79" s="96"/>
      <c r="D79" s="96"/>
      <c r="E79" s="95"/>
      <c r="F79" s="88">
        <f t="shared" ref="F79:F86" si="5">IF(D79="",0,D79+E79)</f>
        <v>0</v>
      </c>
      <c r="G79" s="95"/>
    </row>
    <row r="80" spans="1:7">
      <c r="A80" s="28" t="str">
        <f t="shared" si="4"/>
        <v/>
      </c>
      <c r="B80" s="9"/>
      <c r="C80" s="96"/>
      <c r="D80" s="96"/>
      <c r="E80" s="95"/>
      <c r="F80" s="88">
        <f t="shared" si="5"/>
        <v>0</v>
      </c>
      <c r="G80" s="95"/>
    </row>
    <row r="81" spans="1:1022">
      <c r="A81" s="28" t="str">
        <f t="shared" si="4"/>
        <v/>
      </c>
      <c r="B81" s="9"/>
      <c r="C81" s="96"/>
      <c r="D81" s="96"/>
      <c r="E81" s="95"/>
      <c r="F81" s="88">
        <f t="shared" si="5"/>
        <v>0</v>
      </c>
      <c r="G81" s="95"/>
    </row>
    <row r="82" spans="1:1022">
      <c r="A82" s="28" t="str">
        <f t="shared" si="4"/>
        <v/>
      </c>
      <c r="B82" s="9"/>
      <c r="C82" s="96"/>
      <c r="D82" s="96"/>
      <c r="E82" s="95"/>
      <c r="F82" s="88">
        <f t="shared" si="5"/>
        <v>0</v>
      </c>
      <c r="G82" s="95"/>
    </row>
    <row r="83" spans="1:1022">
      <c r="A83" s="28" t="str">
        <f t="shared" si="4"/>
        <v/>
      </c>
      <c r="B83" s="9"/>
      <c r="C83" s="96"/>
      <c r="D83" s="96"/>
      <c r="E83" s="95"/>
      <c r="F83" s="88">
        <f t="shared" si="5"/>
        <v>0</v>
      </c>
      <c r="G83" s="95"/>
    </row>
    <row r="84" spans="1:1022">
      <c r="A84" s="28" t="str">
        <f t="shared" si="4"/>
        <v/>
      </c>
      <c r="B84" s="9"/>
      <c r="C84" s="96"/>
      <c r="D84" s="96"/>
      <c r="E84" s="95"/>
      <c r="F84" s="88">
        <f t="shared" si="5"/>
        <v>0</v>
      </c>
      <c r="G84" s="95"/>
    </row>
    <row r="85" spans="1:1022">
      <c r="A85" s="28" t="str">
        <f t="shared" si="4"/>
        <v/>
      </c>
      <c r="B85" s="9"/>
      <c r="C85" s="96"/>
      <c r="D85" s="96"/>
      <c r="E85" s="95"/>
      <c r="F85" s="88">
        <f t="shared" si="5"/>
        <v>0</v>
      </c>
      <c r="G85" s="95"/>
    </row>
    <row r="86" spans="1:1022">
      <c r="A86" s="28" t="str">
        <f t="shared" si="4"/>
        <v/>
      </c>
      <c r="B86" s="9"/>
      <c r="C86" s="96"/>
      <c r="D86" s="96"/>
      <c r="E86" s="95"/>
      <c r="F86" s="88">
        <f t="shared" si="5"/>
        <v>0</v>
      </c>
      <c r="G86" s="95"/>
    </row>
    <row r="87" spans="1:1022" ht="15.5">
      <c r="A87" s="2"/>
      <c r="B87" s="2"/>
      <c r="C87" s="2"/>
      <c r="D87" s="2"/>
      <c r="E87" s="13" t="s">
        <v>13</v>
      </c>
      <c r="F87" s="88">
        <f>SUM(F78:F86)</f>
        <v>0</v>
      </c>
      <c r="G87" s="29"/>
    </row>
    <row r="88" spans="1:1022" ht="18" customHeight="1">
      <c r="A88" s="129" t="s">
        <v>144</v>
      </c>
      <c r="B88" s="129"/>
      <c r="C88" s="129"/>
      <c r="D88" s="129"/>
      <c r="E88" s="129"/>
      <c r="F88" s="129"/>
      <c r="G88" s="12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  <c r="LI88" s="2"/>
      <c r="LJ88" s="2"/>
      <c r="LK88" s="2"/>
      <c r="LL88" s="2"/>
      <c r="LM88" s="2"/>
      <c r="LN88" s="2"/>
      <c r="LO88" s="2"/>
      <c r="LP88" s="2"/>
      <c r="LQ88" s="2"/>
      <c r="LR88" s="2"/>
      <c r="LS88" s="2"/>
      <c r="LT88" s="2"/>
      <c r="LU88" s="2"/>
      <c r="LV88" s="2"/>
      <c r="LW88" s="2"/>
      <c r="LX88" s="2"/>
      <c r="LY88" s="2"/>
      <c r="LZ88" s="2"/>
      <c r="MA88" s="2"/>
      <c r="MB88" s="2"/>
      <c r="MC88" s="2"/>
      <c r="MD88" s="2"/>
      <c r="ME88" s="2"/>
      <c r="MF88" s="2"/>
      <c r="MG88" s="2"/>
      <c r="MH88" s="2"/>
      <c r="MI88" s="2"/>
      <c r="MJ88" s="2"/>
      <c r="MK88" s="2"/>
      <c r="ML88" s="2"/>
      <c r="MM88" s="2"/>
      <c r="MN88" s="2"/>
      <c r="MO88" s="2"/>
      <c r="MP88" s="2"/>
      <c r="MQ88" s="2"/>
      <c r="MR88" s="2"/>
      <c r="MS88" s="2"/>
      <c r="MT88" s="2"/>
      <c r="MU88" s="2"/>
      <c r="MV88" s="2"/>
      <c r="MW88" s="2"/>
      <c r="MX88" s="2"/>
      <c r="MY88" s="2"/>
      <c r="MZ88" s="2"/>
      <c r="NA88" s="2"/>
      <c r="NB88" s="2"/>
      <c r="NC88" s="2"/>
      <c r="ND88" s="2"/>
      <c r="NE88" s="2"/>
      <c r="NF88" s="2"/>
      <c r="NG88" s="2"/>
      <c r="NH88" s="2"/>
      <c r="NI88" s="2"/>
      <c r="NJ88" s="2"/>
      <c r="NK88" s="2"/>
      <c r="NL88" s="2"/>
      <c r="NM88" s="2"/>
      <c r="NN88" s="2"/>
      <c r="NO88" s="2"/>
      <c r="NP88" s="2"/>
      <c r="NQ88" s="2"/>
      <c r="NR88" s="2"/>
      <c r="NS88" s="2"/>
      <c r="NT88" s="2"/>
      <c r="NU88" s="2"/>
      <c r="NV88" s="2"/>
      <c r="NW88" s="2"/>
      <c r="NX88" s="2"/>
      <c r="NY88" s="2"/>
      <c r="NZ88" s="2"/>
      <c r="OA88" s="2"/>
      <c r="OB88" s="2"/>
      <c r="OC88" s="2"/>
      <c r="OD88" s="2"/>
      <c r="OE88" s="2"/>
      <c r="OF88" s="2"/>
      <c r="OG88" s="2"/>
      <c r="OH88" s="2"/>
      <c r="OI88" s="2"/>
      <c r="OJ88" s="2"/>
      <c r="OK88" s="2"/>
      <c r="OL88" s="2"/>
      <c r="OM88" s="2"/>
      <c r="ON88" s="2"/>
      <c r="OO88" s="2"/>
      <c r="OP88" s="2"/>
      <c r="OQ88" s="2"/>
      <c r="OR88" s="2"/>
      <c r="OS88" s="2"/>
      <c r="OT88" s="2"/>
      <c r="OU88" s="2"/>
      <c r="OV88" s="2"/>
      <c r="OW88" s="2"/>
      <c r="OX88" s="2"/>
      <c r="OY88" s="2"/>
      <c r="OZ88" s="2"/>
      <c r="PA88" s="2"/>
      <c r="PB88" s="2"/>
      <c r="PC88" s="2"/>
      <c r="PD88" s="2"/>
      <c r="PE88" s="2"/>
      <c r="PF88" s="2"/>
      <c r="PG88" s="2"/>
      <c r="PH88" s="2"/>
      <c r="PI88" s="2"/>
      <c r="PJ88" s="2"/>
      <c r="PK88" s="2"/>
      <c r="PL88" s="2"/>
      <c r="PM88" s="2"/>
      <c r="PN88" s="2"/>
      <c r="PO88" s="2"/>
      <c r="PP88" s="2"/>
      <c r="PQ88" s="2"/>
      <c r="PR88" s="2"/>
      <c r="PS88" s="2"/>
      <c r="PT88" s="2"/>
      <c r="PU88" s="2"/>
      <c r="PV88" s="2"/>
      <c r="PW88" s="2"/>
      <c r="PX88" s="2"/>
      <c r="PY88" s="2"/>
      <c r="PZ88" s="2"/>
      <c r="QA88" s="2"/>
      <c r="QB88" s="2"/>
      <c r="QC88" s="2"/>
      <c r="QD88" s="2"/>
      <c r="QE88" s="2"/>
      <c r="QF88" s="2"/>
      <c r="QG88" s="2"/>
      <c r="QH88" s="2"/>
      <c r="QI88" s="2"/>
      <c r="QJ88" s="2"/>
      <c r="QK88" s="2"/>
      <c r="QL88" s="2"/>
      <c r="QM88" s="2"/>
      <c r="QN88" s="2"/>
      <c r="QO88" s="2"/>
      <c r="QP88" s="2"/>
      <c r="QQ88" s="2"/>
      <c r="QR88" s="2"/>
      <c r="QS88" s="2"/>
      <c r="QT88" s="2"/>
      <c r="QU88" s="2"/>
      <c r="QV88" s="2"/>
      <c r="QW88" s="2"/>
      <c r="QX88" s="2"/>
      <c r="QY88" s="2"/>
      <c r="QZ88" s="2"/>
      <c r="RA88" s="2"/>
      <c r="RB88" s="2"/>
      <c r="RC88" s="2"/>
      <c r="RD88" s="2"/>
      <c r="RE88" s="2"/>
      <c r="RF88" s="2"/>
      <c r="RG88" s="2"/>
      <c r="RH88" s="2"/>
      <c r="RI88" s="2"/>
      <c r="RJ88" s="2"/>
      <c r="RK88" s="2"/>
      <c r="RL88" s="2"/>
      <c r="RM88" s="2"/>
      <c r="RN88" s="2"/>
      <c r="RO88" s="2"/>
      <c r="RP88" s="2"/>
      <c r="RQ88" s="2"/>
      <c r="RR88" s="2"/>
      <c r="RS88" s="2"/>
      <c r="RT88" s="2"/>
      <c r="RU88" s="2"/>
      <c r="RV88" s="2"/>
      <c r="RW88" s="2"/>
      <c r="RX88" s="2"/>
      <c r="RY88" s="2"/>
      <c r="RZ88" s="2"/>
      <c r="SA88" s="2"/>
      <c r="SB88" s="2"/>
      <c r="SC88" s="2"/>
      <c r="SD88" s="2"/>
      <c r="SE88" s="2"/>
      <c r="SF88" s="2"/>
      <c r="SG88" s="2"/>
      <c r="SH88" s="2"/>
      <c r="SI88" s="2"/>
      <c r="SJ88" s="2"/>
      <c r="SK88" s="2"/>
      <c r="SL88" s="2"/>
      <c r="SM88" s="2"/>
      <c r="SN88" s="2"/>
      <c r="SO88" s="2"/>
      <c r="SP88" s="2"/>
      <c r="SQ88" s="2"/>
      <c r="SR88" s="2"/>
      <c r="SS88" s="2"/>
      <c r="ST88" s="2"/>
      <c r="SU88" s="2"/>
      <c r="SV88" s="2"/>
      <c r="SW88" s="2"/>
      <c r="SX88" s="2"/>
      <c r="SY88" s="2"/>
      <c r="SZ88" s="2"/>
      <c r="TA88" s="2"/>
      <c r="TB88" s="2"/>
      <c r="TC88" s="2"/>
      <c r="TD88" s="2"/>
      <c r="TE88" s="2"/>
      <c r="TF88" s="2"/>
      <c r="TG88" s="2"/>
      <c r="TH88" s="2"/>
      <c r="TI88" s="2"/>
      <c r="TJ88" s="2"/>
      <c r="TK88" s="2"/>
      <c r="TL88" s="2"/>
      <c r="TM88" s="2"/>
      <c r="TN88" s="2"/>
      <c r="TO88" s="2"/>
      <c r="TP88" s="2"/>
      <c r="TQ88" s="2"/>
      <c r="TR88" s="2"/>
      <c r="TS88" s="2"/>
      <c r="TT88" s="2"/>
      <c r="TU88" s="2"/>
      <c r="TV88" s="2"/>
      <c r="TW88" s="2"/>
      <c r="TX88" s="2"/>
      <c r="TY88" s="2"/>
      <c r="TZ88" s="2"/>
      <c r="UA88" s="2"/>
      <c r="UB88" s="2"/>
      <c r="UC88" s="2"/>
      <c r="UD88" s="2"/>
      <c r="UE88" s="2"/>
      <c r="UF88" s="2"/>
      <c r="UG88" s="2"/>
      <c r="UH88" s="2"/>
      <c r="UI88" s="2"/>
      <c r="UJ88" s="2"/>
      <c r="UK88" s="2"/>
      <c r="UL88" s="2"/>
      <c r="UM88" s="2"/>
      <c r="UN88" s="2"/>
      <c r="UO88" s="2"/>
      <c r="UP88" s="2"/>
      <c r="UQ88" s="2"/>
      <c r="UR88" s="2"/>
      <c r="US88" s="2"/>
      <c r="UT88" s="2"/>
      <c r="UU88" s="2"/>
      <c r="UV88" s="2"/>
      <c r="UW88" s="2"/>
      <c r="UX88" s="2"/>
      <c r="UY88" s="2"/>
      <c r="UZ88" s="2"/>
      <c r="VA88" s="2"/>
      <c r="VB88" s="2"/>
      <c r="VC88" s="2"/>
      <c r="VD88" s="2"/>
      <c r="VE88" s="2"/>
      <c r="VF88" s="2"/>
      <c r="VG88" s="2"/>
      <c r="VH88" s="2"/>
      <c r="VI88" s="2"/>
      <c r="VJ88" s="2"/>
      <c r="VK88" s="2"/>
      <c r="VL88" s="2"/>
      <c r="VM88" s="2"/>
      <c r="VN88" s="2"/>
      <c r="VO88" s="2"/>
      <c r="VP88" s="2"/>
      <c r="VQ88" s="2"/>
      <c r="VR88" s="2"/>
      <c r="VS88" s="2"/>
      <c r="VT88" s="2"/>
      <c r="VU88" s="2"/>
      <c r="VV88" s="2"/>
      <c r="VW88" s="2"/>
      <c r="VX88" s="2"/>
      <c r="VY88" s="2"/>
      <c r="VZ88" s="2"/>
      <c r="WA88" s="2"/>
      <c r="WB88" s="2"/>
      <c r="WC88" s="2"/>
      <c r="WD88" s="2"/>
      <c r="WE88" s="2"/>
      <c r="WF88" s="2"/>
      <c r="WG88" s="2"/>
      <c r="WH88" s="2"/>
      <c r="WI88" s="2"/>
      <c r="WJ88" s="2"/>
      <c r="WK88" s="2"/>
      <c r="WL88" s="2"/>
      <c r="WM88" s="2"/>
      <c r="WN88" s="2"/>
      <c r="WO88" s="2"/>
      <c r="WP88" s="2"/>
      <c r="WQ88" s="2"/>
      <c r="WR88" s="2"/>
      <c r="WS88" s="2"/>
      <c r="WT88" s="2"/>
      <c r="WU88" s="2"/>
      <c r="WV88" s="2"/>
      <c r="WW88" s="2"/>
      <c r="WX88" s="2"/>
      <c r="WY88" s="2"/>
      <c r="WZ88" s="2"/>
      <c r="XA88" s="2"/>
      <c r="XB88" s="2"/>
      <c r="XC88" s="2"/>
      <c r="XD88" s="2"/>
      <c r="XE88" s="2"/>
      <c r="XF88" s="2"/>
      <c r="XG88" s="2"/>
      <c r="XH88" s="2"/>
      <c r="XI88" s="2"/>
      <c r="XJ88" s="2"/>
      <c r="XK88" s="2"/>
      <c r="XL88" s="2"/>
      <c r="XM88" s="2"/>
      <c r="XN88" s="2"/>
      <c r="XO88" s="2"/>
      <c r="XP88" s="2"/>
      <c r="XQ88" s="2"/>
      <c r="XR88" s="2"/>
      <c r="XS88" s="2"/>
      <c r="XT88" s="2"/>
      <c r="XU88" s="2"/>
      <c r="XV88" s="2"/>
      <c r="XW88" s="2"/>
      <c r="XX88" s="2"/>
      <c r="XY88" s="2"/>
      <c r="XZ88" s="2"/>
      <c r="YA88" s="2"/>
      <c r="YB88" s="2"/>
      <c r="YC88" s="2"/>
      <c r="YD88" s="2"/>
      <c r="YE88" s="2"/>
      <c r="YF88" s="2"/>
      <c r="YG88" s="2"/>
      <c r="YH88" s="2"/>
      <c r="YI88" s="2"/>
      <c r="YJ88" s="2"/>
      <c r="YK88" s="2"/>
      <c r="YL88" s="2"/>
      <c r="YM88" s="2"/>
      <c r="YN88" s="2"/>
      <c r="YO88" s="2"/>
      <c r="YP88" s="2"/>
      <c r="YQ88" s="2"/>
      <c r="YR88" s="2"/>
      <c r="YS88" s="2"/>
      <c r="YT88" s="2"/>
      <c r="YU88" s="2"/>
      <c r="YV88" s="2"/>
      <c r="YW88" s="2"/>
      <c r="YX88" s="2"/>
      <c r="YY88" s="2"/>
      <c r="YZ88" s="2"/>
      <c r="ZA88" s="2"/>
      <c r="ZB88" s="2"/>
      <c r="ZC88" s="2"/>
      <c r="ZD88" s="2"/>
      <c r="ZE88" s="2"/>
      <c r="ZF88" s="2"/>
      <c r="ZG88" s="2"/>
      <c r="ZH88" s="2"/>
      <c r="ZI88" s="2"/>
      <c r="ZJ88" s="2"/>
      <c r="ZK88" s="2"/>
      <c r="ZL88" s="2"/>
      <c r="ZM88" s="2"/>
      <c r="ZN88" s="2"/>
      <c r="ZO88" s="2"/>
      <c r="ZP88" s="2"/>
      <c r="ZQ88" s="2"/>
      <c r="ZR88" s="2"/>
      <c r="ZS88" s="2"/>
      <c r="ZT88" s="2"/>
      <c r="ZU88" s="2"/>
      <c r="ZV88" s="2"/>
      <c r="ZW88" s="2"/>
      <c r="ZX88" s="2"/>
      <c r="ZY88" s="2"/>
      <c r="ZZ88" s="2"/>
      <c r="AAA88" s="2"/>
      <c r="AAB88" s="2"/>
      <c r="AAC88" s="2"/>
      <c r="AAD88" s="2"/>
      <c r="AAE88" s="2"/>
      <c r="AAF88" s="2"/>
      <c r="AAG88" s="2"/>
      <c r="AAH88" s="2"/>
      <c r="AAI88" s="2"/>
      <c r="AAJ88" s="2"/>
      <c r="AAK88" s="2"/>
      <c r="AAL88" s="2"/>
      <c r="AAM88" s="2"/>
      <c r="AAN88" s="2"/>
      <c r="AAO88" s="2"/>
      <c r="AAP88" s="2"/>
      <c r="AAQ88" s="2"/>
      <c r="AAR88" s="2"/>
      <c r="AAS88" s="2"/>
      <c r="AAT88" s="2"/>
      <c r="AAU88" s="2"/>
      <c r="AAV88" s="2"/>
      <c r="AAW88" s="2"/>
      <c r="AAX88" s="2"/>
      <c r="AAY88" s="2"/>
      <c r="AAZ88" s="2"/>
      <c r="ABA88" s="2"/>
      <c r="ABB88" s="2"/>
      <c r="ABC88" s="2"/>
      <c r="ABD88" s="2"/>
      <c r="ABE88" s="2"/>
      <c r="ABF88" s="2"/>
      <c r="ABG88" s="2"/>
      <c r="ABH88" s="2"/>
      <c r="ABI88" s="2"/>
      <c r="ABJ88" s="2"/>
      <c r="ABK88" s="2"/>
      <c r="ABL88" s="2"/>
      <c r="ABM88" s="2"/>
      <c r="ABN88" s="2"/>
      <c r="ABO88" s="2"/>
      <c r="ABP88" s="2"/>
      <c r="ABQ88" s="2"/>
      <c r="ABR88" s="2"/>
      <c r="ABS88" s="2"/>
      <c r="ABT88" s="2"/>
      <c r="ABU88" s="2"/>
      <c r="ABV88" s="2"/>
      <c r="ABW88" s="2"/>
      <c r="ABX88" s="2"/>
      <c r="ABY88" s="2"/>
      <c r="ABZ88" s="2"/>
      <c r="ACA88" s="2"/>
      <c r="ACB88" s="2"/>
      <c r="ACC88" s="2"/>
      <c r="ACD88" s="2"/>
      <c r="ACE88" s="2"/>
      <c r="ACF88" s="2"/>
      <c r="ACG88" s="2"/>
      <c r="ACH88" s="2"/>
      <c r="ACI88" s="2"/>
      <c r="ACJ88" s="2"/>
      <c r="ACK88" s="2"/>
      <c r="ACL88" s="2"/>
      <c r="ACM88" s="2"/>
      <c r="ACN88" s="2"/>
      <c r="ACO88" s="2"/>
      <c r="ACP88" s="2"/>
      <c r="ACQ88" s="2"/>
      <c r="ACR88" s="2"/>
      <c r="ACS88" s="2"/>
      <c r="ACT88" s="2"/>
      <c r="ACU88" s="2"/>
      <c r="ACV88" s="2"/>
      <c r="ACW88" s="2"/>
      <c r="ACX88" s="2"/>
      <c r="ACY88" s="2"/>
      <c r="ACZ88" s="2"/>
      <c r="ADA88" s="2"/>
      <c r="ADB88" s="2"/>
      <c r="ADC88" s="2"/>
      <c r="ADD88" s="2"/>
      <c r="ADE88" s="2"/>
      <c r="ADF88" s="2"/>
      <c r="ADG88" s="2"/>
      <c r="ADH88" s="2"/>
      <c r="ADI88" s="2"/>
      <c r="ADJ88" s="2"/>
      <c r="ADK88" s="2"/>
      <c r="ADL88" s="2"/>
      <c r="ADM88" s="2"/>
      <c r="ADN88" s="2"/>
      <c r="ADO88" s="2"/>
      <c r="ADP88" s="2"/>
      <c r="ADQ88" s="2"/>
      <c r="ADR88" s="2"/>
      <c r="ADS88" s="2"/>
      <c r="ADT88" s="2"/>
      <c r="ADU88" s="2"/>
      <c r="ADV88" s="2"/>
      <c r="ADW88" s="2"/>
      <c r="ADX88" s="2"/>
      <c r="ADY88" s="2"/>
      <c r="ADZ88" s="2"/>
      <c r="AEA88" s="2"/>
      <c r="AEB88" s="2"/>
      <c r="AEC88" s="2"/>
      <c r="AED88" s="2"/>
      <c r="AEE88" s="2"/>
      <c r="AEF88" s="2"/>
      <c r="AEG88" s="2"/>
      <c r="AEH88" s="2"/>
      <c r="AEI88" s="2"/>
      <c r="AEJ88" s="2"/>
      <c r="AEK88" s="2"/>
      <c r="AEL88" s="2"/>
      <c r="AEM88" s="2"/>
      <c r="AEN88" s="2"/>
      <c r="AEO88" s="2"/>
      <c r="AEP88" s="2"/>
      <c r="AEQ88" s="2"/>
      <c r="AER88" s="2"/>
      <c r="AES88" s="2"/>
      <c r="AET88" s="2"/>
      <c r="AEU88" s="2"/>
      <c r="AEV88" s="2"/>
      <c r="AEW88" s="2"/>
      <c r="AEX88" s="2"/>
      <c r="AEY88" s="2"/>
      <c r="AEZ88" s="2"/>
      <c r="AFA88" s="2"/>
      <c r="AFB88" s="2"/>
      <c r="AFC88" s="2"/>
      <c r="AFD88" s="2"/>
      <c r="AFE88" s="2"/>
      <c r="AFF88" s="2"/>
      <c r="AFG88" s="2"/>
      <c r="AFH88" s="2"/>
      <c r="AFI88" s="2"/>
      <c r="AFJ88" s="2"/>
      <c r="AFK88" s="2"/>
      <c r="AFL88" s="2"/>
      <c r="AFM88" s="2"/>
      <c r="AFN88" s="2"/>
      <c r="AFO88" s="2"/>
      <c r="AFP88" s="2"/>
      <c r="AFQ88" s="2"/>
      <c r="AFR88" s="2"/>
      <c r="AFS88" s="2"/>
      <c r="AFT88" s="2"/>
      <c r="AFU88" s="2"/>
      <c r="AFV88" s="2"/>
      <c r="AFW88" s="2"/>
      <c r="AFX88" s="2"/>
      <c r="AFY88" s="2"/>
      <c r="AFZ88" s="2"/>
      <c r="AGA88" s="2"/>
      <c r="AGB88" s="2"/>
      <c r="AGC88" s="2"/>
      <c r="AGD88" s="2"/>
      <c r="AGE88" s="2"/>
      <c r="AGF88" s="2"/>
      <c r="AGG88" s="2"/>
      <c r="AGH88" s="2"/>
      <c r="AGI88" s="2"/>
      <c r="AGJ88" s="2"/>
      <c r="AGK88" s="2"/>
      <c r="AGL88" s="2"/>
      <c r="AGM88" s="2"/>
      <c r="AGN88" s="2"/>
      <c r="AGO88" s="2"/>
      <c r="AGP88" s="2"/>
      <c r="AGQ88" s="2"/>
      <c r="AGR88" s="2"/>
      <c r="AGS88" s="2"/>
      <c r="AGT88" s="2"/>
      <c r="AGU88" s="2"/>
      <c r="AGV88" s="2"/>
      <c r="AGW88" s="2"/>
      <c r="AGX88" s="2"/>
      <c r="AGY88" s="2"/>
      <c r="AGZ88" s="2"/>
      <c r="AHA88" s="2"/>
      <c r="AHB88" s="2"/>
      <c r="AHC88" s="2"/>
      <c r="AHD88" s="2"/>
      <c r="AHE88" s="2"/>
      <c r="AHF88" s="2"/>
      <c r="AHG88" s="2"/>
      <c r="AHH88" s="2"/>
      <c r="AHI88" s="2"/>
      <c r="AHJ88" s="2"/>
      <c r="AHK88" s="2"/>
      <c r="AHL88" s="2"/>
      <c r="AHM88" s="2"/>
      <c r="AHN88" s="2"/>
      <c r="AHO88" s="2"/>
      <c r="AHP88" s="2"/>
      <c r="AHQ88" s="2"/>
      <c r="AHR88" s="2"/>
      <c r="AHS88" s="2"/>
      <c r="AHT88" s="2"/>
      <c r="AHU88" s="2"/>
      <c r="AHV88" s="2"/>
      <c r="AHW88" s="2"/>
      <c r="AHX88" s="2"/>
      <c r="AHY88" s="2"/>
      <c r="AHZ88" s="2"/>
      <c r="AIA88" s="2"/>
      <c r="AIB88" s="2"/>
      <c r="AIC88" s="2"/>
      <c r="AID88" s="2"/>
      <c r="AIE88" s="2"/>
      <c r="AIF88" s="2"/>
      <c r="AIG88" s="2"/>
      <c r="AIH88" s="2"/>
      <c r="AII88" s="2"/>
      <c r="AIJ88" s="2"/>
      <c r="AIK88" s="2"/>
      <c r="AIL88" s="2"/>
      <c r="AIM88" s="2"/>
      <c r="AIN88" s="2"/>
      <c r="AIO88" s="2"/>
      <c r="AIP88" s="2"/>
      <c r="AIQ88" s="2"/>
      <c r="AIR88" s="2"/>
      <c r="AIS88" s="2"/>
      <c r="AIT88" s="2"/>
      <c r="AIU88" s="2"/>
      <c r="AIV88" s="2"/>
      <c r="AIW88" s="2"/>
      <c r="AIX88" s="2"/>
      <c r="AIY88" s="2"/>
      <c r="AIZ88" s="2"/>
      <c r="AJA88" s="2"/>
      <c r="AJB88" s="2"/>
      <c r="AJC88" s="2"/>
      <c r="AJD88" s="2"/>
      <c r="AJE88" s="2"/>
      <c r="AJF88" s="2"/>
      <c r="AJG88" s="2"/>
      <c r="AJH88" s="2"/>
      <c r="AJI88" s="2"/>
      <c r="AJJ88" s="2"/>
      <c r="AJK88" s="2"/>
      <c r="AJL88" s="2"/>
      <c r="AJM88" s="2"/>
      <c r="AJN88" s="2"/>
      <c r="AJO88" s="2"/>
      <c r="AJP88" s="2"/>
      <c r="AJQ88" s="2"/>
      <c r="AJR88" s="2"/>
      <c r="AJS88" s="2"/>
      <c r="AJT88" s="2"/>
      <c r="AJU88" s="2"/>
      <c r="AJV88" s="2"/>
      <c r="AJW88" s="2"/>
      <c r="AJX88" s="2"/>
      <c r="AJY88" s="2"/>
      <c r="AJZ88" s="2"/>
      <c r="AKA88" s="2"/>
      <c r="AKB88" s="2"/>
      <c r="AKC88" s="2"/>
      <c r="AKD88" s="2"/>
      <c r="AKE88" s="2"/>
      <c r="AKF88" s="2"/>
      <c r="AKG88" s="2"/>
      <c r="AKH88" s="2"/>
      <c r="AKI88" s="2"/>
      <c r="AKJ88" s="2"/>
      <c r="AKK88" s="2"/>
      <c r="AKL88" s="2"/>
      <c r="AKM88" s="2"/>
      <c r="AKN88" s="2"/>
      <c r="AKO88" s="2"/>
      <c r="AKP88" s="2"/>
      <c r="AKQ88" s="2"/>
      <c r="AKR88" s="2"/>
      <c r="AKS88" s="2"/>
      <c r="AKT88" s="2"/>
      <c r="AKU88" s="2"/>
      <c r="AKV88" s="2"/>
      <c r="AKW88" s="2"/>
      <c r="AKX88" s="2"/>
      <c r="AKY88" s="2"/>
      <c r="AKZ88" s="2"/>
      <c r="ALA88" s="2"/>
      <c r="ALB88" s="2"/>
      <c r="ALC88" s="2"/>
      <c r="ALD88" s="2"/>
      <c r="ALE88" s="2"/>
      <c r="ALF88" s="2"/>
      <c r="ALG88" s="2"/>
      <c r="ALH88" s="2"/>
      <c r="ALI88" s="2"/>
      <c r="ALJ88" s="2"/>
      <c r="ALK88" s="2"/>
      <c r="ALL88" s="2"/>
      <c r="ALM88" s="2"/>
      <c r="ALN88" s="2"/>
      <c r="ALO88" s="2"/>
      <c r="ALP88" s="2"/>
      <c r="ALQ88" s="2"/>
      <c r="ALR88" s="2"/>
      <c r="ALS88" s="2"/>
      <c r="ALT88" s="2"/>
      <c r="ALU88" s="2"/>
      <c r="ALV88" s="2"/>
      <c r="ALW88" s="2"/>
      <c r="ALX88" s="2"/>
      <c r="ALY88" s="2"/>
      <c r="ALZ88" s="2"/>
      <c r="AMA88" s="2"/>
      <c r="AMB88" s="2"/>
      <c r="AMC88" s="2"/>
      <c r="AMD88" s="2"/>
      <c r="AME88" s="2"/>
      <c r="AMF88" s="2"/>
      <c r="AMG88" s="2"/>
      <c r="AMH88" s="2"/>
    </row>
    <row r="89" spans="1:1022">
      <c r="A89" s="22" t="s">
        <v>174</v>
      </c>
    </row>
    <row r="90" spans="1:1022">
      <c r="A90" s="24" t="s">
        <v>173</v>
      </c>
    </row>
    <row r="91" spans="1:1022" ht="43.5">
      <c r="A91" s="13" t="s">
        <v>8</v>
      </c>
      <c r="B91" s="13" t="s">
        <v>9</v>
      </c>
      <c r="C91" s="26" t="s">
        <v>84</v>
      </c>
      <c r="D91" s="13" t="s">
        <v>10</v>
      </c>
      <c r="E91" s="51" t="s">
        <v>218</v>
      </c>
      <c r="F91" s="27" t="s">
        <v>11</v>
      </c>
      <c r="G91" s="13" t="s">
        <v>12</v>
      </c>
    </row>
    <row r="92" spans="1:1022">
      <c r="A92" s="28" t="str">
        <f t="shared" ref="A92:A106" si="6">IF(B92&lt;&gt;"",$B$2,"")</f>
        <v/>
      </c>
      <c r="B92" s="9"/>
      <c r="C92" s="96"/>
      <c r="D92" s="101">
        <v>275</v>
      </c>
      <c r="E92" s="96"/>
      <c r="F92" s="88">
        <f t="shared" ref="F92:F106" si="7">D92*E92</f>
        <v>0</v>
      </c>
      <c r="G92" s="95"/>
    </row>
    <row r="93" spans="1:1022">
      <c r="A93" s="28" t="str">
        <f t="shared" si="6"/>
        <v/>
      </c>
      <c r="B93" s="9"/>
      <c r="C93" s="96"/>
      <c r="D93" s="101">
        <v>275</v>
      </c>
      <c r="E93" s="96"/>
      <c r="F93" s="88">
        <f t="shared" si="7"/>
        <v>0</v>
      </c>
      <c r="G93" s="95"/>
    </row>
    <row r="94" spans="1:1022">
      <c r="A94" s="28" t="str">
        <f t="shared" si="6"/>
        <v/>
      </c>
      <c r="B94" s="9"/>
      <c r="C94" s="96"/>
      <c r="D94" s="101">
        <v>275</v>
      </c>
      <c r="E94" s="96"/>
      <c r="F94" s="88">
        <f t="shared" si="7"/>
        <v>0</v>
      </c>
      <c r="G94" s="95"/>
    </row>
    <row r="95" spans="1:1022">
      <c r="A95" s="28" t="str">
        <f t="shared" si="6"/>
        <v/>
      </c>
      <c r="B95" s="9"/>
      <c r="C95" s="96"/>
      <c r="D95" s="101">
        <v>275</v>
      </c>
      <c r="E95" s="96"/>
      <c r="F95" s="88">
        <f t="shared" si="7"/>
        <v>0</v>
      </c>
      <c r="G95" s="95"/>
    </row>
    <row r="96" spans="1:1022">
      <c r="A96" s="28" t="str">
        <f t="shared" si="6"/>
        <v/>
      </c>
      <c r="B96" s="9"/>
      <c r="C96" s="96"/>
      <c r="D96" s="101">
        <v>275</v>
      </c>
      <c r="E96" s="96"/>
      <c r="F96" s="88">
        <f t="shared" si="7"/>
        <v>0</v>
      </c>
      <c r="G96" s="95"/>
    </row>
    <row r="97" spans="1:7">
      <c r="A97" s="28" t="str">
        <f t="shared" si="6"/>
        <v/>
      </c>
      <c r="B97" s="9"/>
      <c r="C97" s="96"/>
      <c r="D97" s="101">
        <v>275</v>
      </c>
      <c r="E97" s="96"/>
      <c r="F97" s="88">
        <f t="shared" si="7"/>
        <v>0</v>
      </c>
      <c r="G97" s="95"/>
    </row>
    <row r="98" spans="1:7">
      <c r="A98" s="28" t="str">
        <f t="shared" si="6"/>
        <v/>
      </c>
      <c r="B98" s="9"/>
      <c r="C98" s="96"/>
      <c r="D98" s="101">
        <v>275</v>
      </c>
      <c r="E98" s="96"/>
      <c r="F98" s="88">
        <f t="shared" si="7"/>
        <v>0</v>
      </c>
      <c r="G98" s="95"/>
    </row>
    <row r="99" spans="1:7">
      <c r="A99" s="28" t="str">
        <f t="shared" si="6"/>
        <v/>
      </c>
      <c r="B99" s="9"/>
      <c r="C99" s="96"/>
      <c r="D99" s="101">
        <v>275</v>
      </c>
      <c r="E99" s="96"/>
      <c r="F99" s="88">
        <f t="shared" si="7"/>
        <v>0</v>
      </c>
      <c r="G99" s="95"/>
    </row>
    <row r="100" spans="1:7">
      <c r="A100" s="28" t="str">
        <f t="shared" si="6"/>
        <v/>
      </c>
      <c r="B100" s="9"/>
      <c r="C100" s="96"/>
      <c r="D100" s="101">
        <v>275</v>
      </c>
      <c r="E100" s="96"/>
      <c r="F100" s="88">
        <f t="shared" si="7"/>
        <v>0</v>
      </c>
      <c r="G100" s="95"/>
    </row>
    <row r="101" spans="1:7">
      <c r="A101" s="28" t="str">
        <f t="shared" si="6"/>
        <v/>
      </c>
      <c r="B101" s="9"/>
      <c r="C101" s="96"/>
      <c r="D101" s="101">
        <v>275</v>
      </c>
      <c r="E101" s="96"/>
      <c r="F101" s="88">
        <f t="shared" si="7"/>
        <v>0</v>
      </c>
      <c r="G101" s="95"/>
    </row>
    <row r="102" spans="1:7">
      <c r="A102" s="28" t="str">
        <f t="shared" si="6"/>
        <v/>
      </c>
      <c r="B102" s="9"/>
      <c r="C102" s="96"/>
      <c r="D102" s="101">
        <v>275</v>
      </c>
      <c r="E102" s="96"/>
      <c r="F102" s="88">
        <f t="shared" si="7"/>
        <v>0</v>
      </c>
      <c r="G102" s="95"/>
    </row>
    <row r="103" spans="1:7">
      <c r="A103" s="28" t="str">
        <f t="shared" si="6"/>
        <v/>
      </c>
      <c r="B103" s="9"/>
      <c r="C103" s="96"/>
      <c r="D103" s="101">
        <v>275</v>
      </c>
      <c r="E103" s="96"/>
      <c r="F103" s="88">
        <f t="shared" si="7"/>
        <v>0</v>
      </c>
      <c r="G103" s="95"/>
    </row>
    <row r="104" spans="1:7">
      <c r="A104" s="28" t="str">
        <f t="shared" si="6"/>
        <v/>
      </c>
      <c r="B104" s="9"/>
      <c r="C104" s="96"/>
      <c r="D104" s="101">
        <v>275</v>
      </c>
      <c r="E104" s="96"/>
      <c r="F104" s="88">
        <f t="shared" si="7"/>
        <v>0</v>
      </c>
      <c r="G104" s="95"/>
    </row>
    <row r="105" spans="1:7">
      <c r="A105" s="28" t="str">
        <f t="shared" si="6"/>
        <v/>
      </c>
      <c r="B105" s="9"/>
      <c r="C105" s="96"/>
      <c r="D105" s="101">
        <v>275</v>
      </c>
      <c r="E105" s="96"/>
      <c r="F105" s="88">
        <f t="shared" si="7"/>
        <v>0</v>
      </c>
      <c r="G105" s="95"/>
    </row>
    <row r="106" spans="1:7">
      <c r="A106" s="28" t="str">
        <f t="shared" si="6"/>
        <v/>
      </c>
      <c r="B106" s="9"/>
      <c r="C106" s="96"/>
      <c r="D106" s="101">
        <v>275</v>
      </c>
      <c r="E106" s="96"/>
      <c r="F106" s="88">
        <f t="shared" si="7"/>
        <v>0</v>
      </c>
      <c r="G106" s="95"/>
    </row>
    <row r="107" spans="1:7" ht="21">
      <c r="A107" s="2"/>
      <c r="B107" s="2"/>
      <c r="C107" s="2"/>
      <c r="D107" s="2"/>
      <c r="E107" s="13" t="s">
        <v>13</v>
      </c>
      <c r="F107" s="88">
        <f>SUM(F92:F106)</f>
        <v>0</v>
      </c>
      <c r="G107" s="10"/>
    </row>
    <row r="109" spans="1:7">
      <c r="A109" s="24" t="s">
        <v>175</v>
      </c>
      <c r="B109" s="24"/>
      <c r="C109" s="2"/>
      <c r="D109" s="2"/>
      <c r="E109" s="2"/>
      <c r="F109" s="2"/>
      <c r="G109" s="29"/>
    </row>
    <row r="110" spans="1:7" ht="87.75" customHeight="1">
      <c r="A110" s="13" t="s">
        <v>8</v>
      </c>
      <c r="B110" s="13" t="s">
        <v>108</v>
      </c>
      <c r="C110" s="13" t="s">
        <v>14</v>
      </c>
      <c r="D110" s="13" t="s">
        <v>15</v>
      </c>
      <c r="E110" s="13" t="s">
        <v>231</v>
      </c>
      <c r="F110" s="13" t="s">
        <v>11</v>
      </c>
      <c r="G110" s="13" t="s">
        <v>12</v>
      </c>
    </row>
    <row r="111" spans="1:7">
      <c r="A111" s="28" t="str">
        <f t="shared" ref="A111:A125" si="8">IF(B111&lt;&gt;"",$B$2,"")</f>
        <v/>
      </c>
      <c r="B111" s="9"/>
      <c r="C111" s="96"/>
      <c r="D111" s="95"/>
      <c r="E111" s="95"/>
      <c r="F111" s="88" t="str">
        <f t="shared" ref="F111:F125" si="9">IF(E111&lt;&gt;"",E111*D111,"")</f>
        <v/>
      </c>
      <c r="G111" s="95"/>
    </row>
    <row r="112" spans="1:7">
      <c r="A112" s="28" t="str">
        <f t="shared" si="8"/>
        <v/>
      </c>
      <c r="B112" s="9"/>
      <c r="C112" s="96"/>
      <c r="D112" s="95"/>
      <c r="E112" s="95"/>
      <c r="F112" s="88" t="str">
        <f t="shared" si="9"/>
        <v/>
      </c>
      <c r="G112" s="95"/>
    </row>
    <row r="113" spans="1:7">
      <c r="A113" s="28" t="str">
        <f>IF(B113&lt;&gt;"",$B$2,"")</f>
        <v/>
      </c>
      <c r="B113" s="9"/>
      <c r="C113" s="96"/>
      <c r="D113" s="95"/>
      <c r="E113" s="95"/>
      <c r="F113" s="88" t="str">
        <f t="shared" si="9"/>
        <v/>
      </c>
      <c r="G113" s="95"/>
    </row>
    <row r="114" spans="1:7">
      <c r="A114" s="28" t="str">
        <f t="shared" si="8"/>
        <v/>
      </c>
      <c r="B114" s="9"/>
      <c r="C114" s="96"/>
      <c r="D114" s="95"/>
      <c r="E114" s="95"/>
      <c r="F114" s="88" t="str">
        <f t="shared" si="9"/>
        <v/>
      </c>
      <c r="G114" s="95"/>
    </row>
    <row r="115" spans="1:7">
      <c r="A115" s="28" t="str">
        <f t="shared" si="8"/>
        <v/>
      </c>
      <c r="B115" s="9"/>
      <c r="C115" s="96"/>
      <c r="D115" s="95"/>
      <c r="E115" s="95"/>
      <c r="F115" s="88" t="str">
        <f t="shared" si="9"/>
        <v/>
      </c>
      <c r="G115" s="95"/>
    </row>
    <row r="116" spans="1:7">
      <c r="A116" s="28" t="str">
        <f t="shared" si="8"/>
        <v/>
      </c>
      <c r="B116" s="9"/>
      <c r="C116" s="96"/>
      <c r="D116" s="95"/>
      <c r="E116" s="95"/>
      <c r="F116" s="88" t="str">
        <f t="shared" si="9"/>
        <v/>
      </c>
      <c r="G116" s="95"/>
    </row>
    <row r="117" spans="1:7">
      <c r="A117" s="28" t="str">
        <f t="shared" si="8"/>
        <v/>
      </c>
      <c r="B117" s="9"/>
      <c r="C117" s="96"/>
      <c r="D117" s="95"/>
      <c r="E117" s="95"/>
      <c r="F117" s="88" t="str">
        <f t="shared" si="9"/>
        <v/>
      </c>
      <c r="G117" s="95"/>
    </row>
    <row r="118" spans="1:7">
      <c r="A118" s="28" t="str">
        <f t="shared" si="8"/>
        <v/>
      </c>
      <c r="B118" s="9"/>
      <c r="C118" s="96"/>
      <c r="D118" s="95"/>
      <c r="E118" s="95"/>
      <c r="F118" s="88" t="str">
        <f t="shared" si="9"/>
        <v/>
      </c>
      <c r="G118" s="95"/>
    </row>
    <row r="119" spans="1:7">
      <c r="A119" s="28" t="str">
        <f t="shared" si="8"/>
        <v/>
      </c>
      <c r="B119" s="9"/>
      <c r="C119" s="96"/>
      <c r="D119" s="95"/>
      <c r="E119" s="95"/>
      <c r="F119" s="88" t="str">
        <f t="shared" si="9"/>
        <v/>
      </c>
      <c r="G119" s="95"/>
    </row>
    <row r="120" spans="1:7">
      <c r="A120" s="28" t="str">
        <f t="shared" si="8"/>
        <v/>
      </c>
      <c r="B120" s="9"/>
      <c r="C120" s="96"/>
      <c r="D120" s="95"/>
      <c r="E120" s="95"/>
      <c r="F120" s="88" t="str">
        <f t="shared" si="9"/>
        <v/>
      </c>
      <c r="G120" s="95"/>
    </row>
    <row r="121" spans="1:7">
      <c r="A121" s="28" t="str">
        <f t="shared" si="8"/>
        <v/>
      </c>
      <c r="B121" s="9"/>
      <c r="C121" s="96"/>
      <c r="D121" s="95"/>
      <c r="E121" s="95"/>
      <c r="F121" s="88" t="str">
        <f t="shared" si="9"/>
        <v/>
      </c>
      <c r="G121" s="95"/>
    </row>
    <row r="122" spans="1:7">
      <c r="A122" s="28" t="str">
        <f t="shared" si="8"/>
        <v/>
      </c>
      <c r="B122" s="9"/>
      <c r="C122" s="96"/>
      <c r="D122" s="95"/>
      <c r="E122" s="95"/>
      <c r="F122" s="88" t="str">
        <f t="shared" si="9"/>
        <v/>
      </c>
      <c r="G122" s="95"/>
    </row>
    <row r="123" spans="1:7">
      <c r="A123" s="28" t="str">
        <f t="shared" si="8"/>
        <v/>
      </c>
      <c r="B123" s="9"/>
      <c r="C123" s="96"/>
      <c r="D123" s="95"/>
      <c r="E123" s="95"/>
      <c r="F123" s="88" t="str">
        <f t="shared" si="9"/>
        <v/>
      </c>
      <c r="G123" s="95"/>
    </row>
    <row r="124" spans="1:7">
      <c r="A124" s="28" t="str">
        <f t="shared" si="8"/>
        <v/>
      </c>
      <c r="B124" s="9"/>
      <c r="C124" s="96"/>
      <c r="D124" s="95"/>
      <c r="E124" s="95"/>
      <c r="F124" s="88" t="str">
        <f t="shared" si="9"/>
        <v/>
      </c>
      <c r="G124" s="95"/>
    </row>
    <row r="125" spans="1:7">
      <c r="A125" s="28" t="str">
        <f t="shared" si="8"/>
        <v/>
      </c>
      <c r="B125" s="9"/>
      <c r="C125" s="96"/>
      <c r="D125" s="95"/>
      <c r="E125" s="95"/>
      <c r="F125" s="88" t="str">
        <f t="shared" si="9"/>
        <v/>
      </c>
      <c r="G125" s="95"/>
    </row>
    <row r="126" spans="1:7" ht="15.5">
      <c r="A126" s="2"/>
      <c r="B126" s="2"/>
      <c r="C126" s="2"/>
      <c r="D126" s="2"/>
      <c r="E126" s="13" t="s">
        <v>13</v>
      </c>
      <c r="F126" s="88">
        <f>SUM(F111:F125)</f>
        <v>0</v>
      </c>
      <c r="G126" s="29"/>
    </row>
    <row r="127" spans="1:7">
      <c r="A127" s="22" t="s">
        <v>176</v>
      </c>
      <c r="B127" s="22"/>
      <c r="C127" s="2"/>
      <c r="D127" s="2"/>
      <c r="E127" s="2"/>
      <c r="F127" s="2"/>
      <c r="G127" s="29"/>
    </row>
    <row r="128" spans="1:7" ht="46.5">
      <c r="A128" s="13" t="s">
        <v>8</v>
      </c>
      <c r="B128" s="13" t="s">
        <v>9</v>
      </c>
      <c r="C128" s="13" t="s">
        <v>16</v>
      </c>
      <c r="D128" s="13" t="s">
        <v>219</v>
      </c>
      <c r="E128" s="13" t="s">
        <v>220</v>
      </c>
      <c r="F128" s="13" t="s">
        <v>17</v>
      </c>
      <c r="G128" s="13" t="s">
        <v>87</v>
      </c>
    </row>
    <row r="129" spans="1:1022">
      <c r="A129" s="28" t="str">
        <f t="shared" ref="A129:A137" si="10">IF(B129&lt;&gt;"",$B$2,"")</f>
        <v/>
      </c>
      <c r="B129" s="9"/>
      <c r="C129" s="96"/>
      <c r="D129" s="97"/>
      <c r="E129" s="95"/>
      <c r="F129" s="88">
        <f>IF(D129="",0,D129+E129)</f>
        <v>0</v>
      </c>
      <c r="G129" s="95"/>
    </row>
    <row r="130" spans="1:1022">
      <c r="A130" s="28" t="str">
        <f t="shared" si="10"/>
        <v/>
      </c>
      <c r="B130" s="9"/>
      <c r="C130" s="96"/>
      <c r="D130" s="97"/>
      <c r="E130" s="95"/>
      <c r="F130" s="88">
        <f t="shared" ref="F130:F137" si="11">IF(D130="",0,D130+E130)</f>
        <v>0</v>
      </c>
      <c r="G130" s="95"/>
    </row>
    <row r="131" spans="1:1022">
      <c r="A131" s="28" t="str">
        <f t="shared" si="10"/>
        <v/>
      </c>
      <c r="B131" s="9"/>
      <c r="C131" s="96"/>
      <c r="D131" s="97"/>
      <c r="E131" s="95"/>
      <c r="F131" s="88">
        <f t="shared" si="11"/>
        <v>0</v>
      </c>
      <c r="G131" s="95"/>
    </row>
    <row r="132" spans="1:1022">
      <c r="A132" s="28" t="str">
        <f t="shared" si="10"/>
        <v/>
      </c>
      <c r="B132" s="9"/>
      <c r="C132" s="96"/>
      <c r="D132" s="97"/>
      <c r="E132" s="95"/>
      <c r="F132" s="88">
        <f t="shared" si="11"/>
        <v>0</v>
      </c>
      <c r="G132" s="95"/>
    </row>
    <row r="133" spans="1:1022">
      <c r="A133" s="28" t="str">
        <f t="shared" si="10"/>
        <v/>
      </c>
      <c r="B133" s="9"/>
      <c r="C133" s="96"/>
      <c r="D133" s="97"/>
      <c r="E133" s="95"/>
      <c r="F133" s="88">
        <f t="shared" si="11"/>
        <v>0</v>
      </c>
      <c r="G133" s="95"/>
    </row>
    <row r="134" spans="1:1022">
      <c r="A134" s="28" t="str">
        <f t="shared" si="10"/>
        <v/>
      </c>
      <c r="B134" s="9"/>
      <c r="C134" s="96"/>
      <c r="D134" s="97"/>
      <c r="E134" s="95"/>
      <c r="F134" s="88">
        <f t="shared" si="11"/>
        <v>0</v>
      </c>
      <c r="G134" s="95"/>
    </row>
    <row r="135" spans="1:1022">
      <c r="A135" s="28" t="str">
        <f t="shared" si="10"/>
        <v/>
      </c>
      <c r="B135" s="9"/>
      <c r="C135" s="96"/>
      <c r="D135" s="97"/>
      <c r="E135" s="95"/>
      <c r="F135" s="88">
        <f t="shared" si="11"/>
        <v>0</v>
      </c>
      <c r="G135" s="95"/>
    </row>
    <row r="136" spans="1:1022">
      <c r="A136" s="28" t="str">
        <f t="shared" si="10"/>
        <v/>
      </c>
      <c r="B136" s="9"/>
      <c r="C136" s="96"/>
      <c r="D136" s="97"/>
      <c r="E136" s="95"/>
      <c r="F136" s="88">
        <f t="shared" si="11"/>
        <v>0</v>
      </c>
      <c r="G136" s="95"/>
    </row>
    <row r="137" spans="1:1022">
      <c r="A137" s="28" t="str">
        <f t="shared" si="10"/>
        <v/>
      </c>
      <c r="B137" s="9"/>
      <c r="C137" s="96"/>
      <c r="D137" s="97"/>
      <c r="E137" s="95"/>
      <c r="F137" s="88">
        <f t="shared" si="11"/>
        <v>0</v>
      </c>
      <c r="G137" s="95"/>
    </row>
    <row r="138" spans="1:1022" ht="15.5">
      <c r="A138" s="2"/>
      <c r="B138" s="2"/>
      <c r="C138" s="2"/>
      <c r="D138" s="2"/>
      <c r="E138" s="13" t="s">
        <v>13</v>
      </c>
      <c r="F138" s="88">
        <f>SUM(F129:F137)</f>
        <v>0</v>
      </c>
      <c r="G138" s="29"/>
    </row>
    <row r="139" spans="1:1022" ht="18" customHeight="1">
      <c r="A139" s="129" t="s">
        <v>143</v>
      </c>
      <c r="B139" s="129"/>
      <c r="C139" s="129"/>
      <c r="D139" s="129"/>
      <c r="E139" s="129"/>
      <c r="F139" s="129"/>
      <c r="G139" s="12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  <c r="IT139" s="2"/>
      <c r="IU139" s="2"/>
      <c r="IV139" s="2"/>
      <c r="IW139" s="2"/>
      <c r="IX139" s="2"/>
      <c r="IY139" s="2"/>
      <c r="IZ139" s="2"/>
      <c r="JA139" s="2"/>
      <c r="JB139" s="2"/>
      <c r="JC139" s="2"/>
      <c r="JD139" s="2"/>
      <c r="JE139" s="2"/>
      <c r="JF139" s="2"/>
      <c r="JG139" s="2"/>
      <c r="JH139" s="2"/>
      <c r="JI139" s="2"/>
      <c r="JJ139" s="2"/>
      <c r="JK139" s="2"/>
      <c r="JL139" s="2"/>
      <c r="JM139" s="2"/>
      <c r="JN139" s="2"/>
      <c r="JO139" s="2"/>
      <c r="JP139" s="2"/>
      <c r="JQ139" s="2"/>
      <c r="JR139" s="2"/>
      <c r="JS139" s="2"/>
      <c r="JT139" s="2"/>
      <c r="JU139" s="2"/>
      <c r="JV139" s="2"/>
      <c r="JW139" s="2"/>
      <c r="JX139" s="2"/>
      <c r="JY139" s="2"/>
      <c r="JZ139" s="2"/>
      <c r="KA139" s="2"/>
      <c r="KB139" s="2"/>
      <c r="KC139" s="2"/>
      <c r="KD139" s="2"/>
      <c r="KE139" s="2"/>
      <c r="KF139" s="2"/>
      <c r="KG139" s="2"/>
      <c r="KH139" s="2"/>
      <c r="KI139" s="2"/>
      <c r="KJ139" s="2"/>
      <c r="KK139" s="2"/>
      <c r="KL139" s="2"/>
      <c r="KM139" s="2"/>
      <c r="KN139" s="2"/>
      <c r="KO139" s="2"/>
      <c r="KP139" s="2"/>
      <c r="KQ139" s="2"/>
      <c r="KR139" s="2"/>
      <c r="KS139" s="2"/>
      <c r="KT139" s="2"/>
      <c r="KU139" s="2"/>
      <c r="KV139" s="2"/>
      <c r="KW139" s="2"/>
      <c r="KX139" s="2"/>
      <c r="KY139" s="2"/>
      <c r="KZ139" s="2"/>
      <c r="LA139" s="2"/>
      <c r="LB139" s="2"/>
      <c r="LC139" s="2"/>
      <c r="LD139" s="2"/>
      <c r="LE139" s="2"/>
      <c r="LF139" s="2"/>
      <c r="LG139" s="2"/>
      <c r="LH139" s="2"/>
      <c r="LI139" s="2"/>
      <c r="LJ139" s="2"/>
      <c r="LK139" s="2"/>
      <c r="LL139" s="2"/>
      <c r="LM139" s="2"/>
      <c r="LN139" s="2"/>
      <c r="LO139" s="2"/>
      <c r="LP139" s="2"/>
      <c r="LQ139" s="2"/>
      <c r="LR139" s="2"/>
      <c r="LS139" s="2"/>
      <c r="LT139" s="2"/>
      <c r="LU139" s="2"/>
      <c r="LV139" s="2"/>
      <c r="LW139" s="2"/>
      <c r="LX139" s="2"/>
      <c r="LY139" s="2"/>
      <c r="LZ139" s="2"/>
      <c r="MA139" s="2"/>
      <c r="MB139" s="2"/>
      <c r="MC139" s="2"/>
      <c r="MD139" s="2"/>
      <c r="ME139" s="2"/>
      <c r="MF139" s="2"/>
      <c r="MG139" s="2"/>
      <c r="MH139" s="2"/>
      <c r="MI139" s="2"/>
      <c r="MJ139" s="2"/>
      <c r="MK139" s="2"/>
      <c r="ML139" s="2"/>
      <c r="MM139" s="2"/>
      <c r="MN139" s="2"/>
      <c r="MO139" s="2"/>
      <c r="MP139" s="2"/>
      <c r="MQ139" s="2"/>
      <c r="MR139" s="2"/>
      <c r="MS139" s="2"/>
      <c r="MT139" s="2"/>
      <c r="MU139" s="2"/>
      <c r="MV139" s="2"/>
      <c r="MW139" s="2"/>
      <c r="MX139" s="2"/>
      <c r="MY139" s="2"/>
      <c r="MZ139" s="2"/>
      <c r="NA139" s="2"/>
      <c r="NB139" s="2"/>
      <c r="NC139" s="2"/>
      <c r="ND139" s="2"/>
      <c r="NE139" s="2"/>
      <c r="NF139" s="2"/>
      <c r="NG139" s="2"/>
      <c r="NH139" s="2"/>
      <c r="NI139" s="2"/>
      <c r="NJ139" s="2"/>
      <c r="NK139" s="2"/>
      <c r="NL139" s="2"/>
      <c r="NM139" s="2"/>
      <c r="NN139" s="2"/>
      <c r="NO139" s="2"/>
      <c r="NP139" s="2"/>
      <c r="NQ139" s="2"/>
      <c r="NR139" s="2"/>
      <c r="NS139" s="2"/>
      <c r="NT139" s="2"/>
      <c r="NU139" s="2"/>
      <c r="NV139" s="2"/>
      <c r="NW139" s="2"/>
      <c r="NX139" s="2"/>
      <c r="NY139" s="2"/>
      <c r="NZ139" s="2"/>
      <c r="OA139" s="2"/>
      <c r="OB139" s="2"/>
      <c r="OC139" s="2"/>
      <c r="OD139" s="2"/>
      <c r="OE139" s="2"/>
      <c r="OF139" s="2"/>
      <c r="OG139" s="2"/>
      <c r="OH139" s="2"/>
      <c r="OI139" s="2"/>
      <c r="OJ139" s="2"/>
      <c r="OK139" s="2"/>
      <c r="OL139" s="2"/>
      <c r="OM139" s="2"/>
      <c r="ON139" s="2"/>
      <c r="OO139" s="2"/>
      <c r="OP139" s="2"/>
      <c r="OQ139" s="2"/>
      <c r="OR139" s="2"/>
      <c r="OS139" s="2"/>
      <c r="OT139" s="2"/>
      <c r="OU139" s="2"/>
      <c r="OV139" s="2"/>
      <c r="OW139" s="2"/>
      <c r="OX139" s="2"/>
      <c r="OY139" s="2"/>
      <c r="OZ139" s="2"/>
      <c r="PA139" s="2"/>
      <c r="PB139" s="2"/>
      <c r="PC139" s="2"/>
      <c r="PD139" s="2"/>
      <c r="PE139" s="2"/>
      <c r="PF139" s="2"/>
      <c r="PG139" s="2"/>
      <c r="PH139" s="2"/>
      <c r="PI139" s="2"/>
      <c r="PJ139" s="2"/>
      <c r="PK139" s="2"/>
      <c r="PL139" s="2"/>
      <c r="PM139" s="2"/>
      <c r="PN139" s="2"/>
      <c r="PO139" s="2"/>
      <c r="PP139" s="2"/>
      <c r="PQ139" s="2"/>
      <c r="PR139" s="2"/>
      <c r="PS139" s="2"/>
      <c r="PT139" s="2"/>
      <c r="PU139" s="2"/>
      <c r="PV139" s="2"/>
      <c r="PW139" s="2"/>
      <c r="PX139" s="2"/>
      <c r="PY139" s="2"/>
      <c r="PZ139" s="2"/>
      <c r="QA139" s="2"/>
      <c r="QB139" s="2"/>
      <c r="QC139" s="2"/>
      <c r="QD139" s="2"/>
      <c r="QE139" s="2"/>
      <c r="QF139" s="2"/>
      <c r="QG139" s="2"/>
      <c r="QH139" s="2"/>
      <c r="QI139" s="2"/>
      <c r="QJ139" s="2"/>
      <c r="QK139" s="2"/>
      <c r="QL139" s="2"/>
      <c r="QM139" s="2"/>
      <c r="QN139" s="2"/>
      <c r="QO139" s="2"/>
      <c r="QP139" s="2"/>
      <c r="QQ139" s="2"/>
      <c r="QR139" s="2"/>
      <c r="QS139" s="2"/>
      <c r="QT139" s="2"/>
      <c r="QU139" s="2"/>
      <c r="QV139" s="2"/>
      <c r="QW139" s="2"/>
      <c r="QX139" s="2"/>
      <c r="QY139" s="2"/>
      <c r="QZ139" s="2"/>
      <c r="RA139" s="2"/>
      <c r="RB139" s="2"/>
      <c r="RC139" s="2"/>
      <c r="RD139" s="2"/>
      <c r="RE139" s="2"/>
      <c r="RF139" s="2"/>
      <c r="RG139" s="2"/>
      <c r="RH139" s="2"/>
      <c r="RI139" s="2"/>
      <c r="RJ139" s="2"/>
      <c r="RK139" s="2"/>
      <c r="RL139" s="2"/>
      <c r="RM139" s="2"/>
      <c r="RN139" s="2"/>
      <c r="RO139" s="2"/>
      <c r="RP139" s="2"/>
      <c r="RQ139" s="2"/>
      <c r="RR139" s="2"/>
      <c r="RS139" s="2"/>
      <c r="RT139" s="2"/>
      <c r="RU139" s="2"/>
      <c r="RV139" s="2"/>
      <c r="RW139" s="2"/>
      <c r="RX139" s="2"/>
      <c r="RY139" s="2"/>
      <c r="RZ139" s="2"/>
      <c r="SA139" s="2"/>
      <c r="SB139" s="2"/>
      <c r="SC139" s="2"/>
      <c r="SD139" s="2"/>
      <c r="SE139" s="2"/>
      <c r="SF139" s="2"/>
      <c r="SG139" s="2"/>
      <c r="SH139" s="2"/>
      <c r="SI139" s="2"/>
      <c r="SJ139" s="2"/>
      <c r="SK139" s="2"/>
      <c r="SL139" s="2"/>
      <c r="SM139" s="2"/>
      <c r="SN139" s="2"/>
      <c r="SO139" s="2"/>
      <c r="SP139" s="2"/>
      <c r="SQ139" s="2"/>
      <c r="SR139" s="2"/>
      <c r="SS139" s="2"/>
      <c r="ST139" s="2"/>
      <c r="SU139" s="2"/>
      <c r="SV139" s="2"/>
      <c r="SW139" s="2"/>
      <c r="SX139" s="2"/>
      <c r="SY139" s="2"/>
      <c r="SZ139" s="2"/>
      <c r="TA139" s="2"/>
      <c r="TB139" s="2"/>
      <c r="TC139" s="2"/>
      <c r="TD139" s="2"/>
      <c r="TE139" s="2"/>
      <c r="TF139" s="2"/>
      <c r="TG139" s="2"/>
      <c r="TH139" s="2"/>
      <c r="TI139" s="2"/>
      <c r="TJ139" s="2"/>
      <c r="TK139" s="2"/>
      <c r="TL139" s="2"/>
      <c r="TM139" s="2"/>
      <c r="TN139" s="2"/>
      <c r="TO139" s="2"/>
      <c r="TP139" s="2"/>
      <c r="TQ139" s="2"/>
      <c r="TR139" s="2"/>
      <c r="TS139" s="2"/>
      <c r="TT139" s="2"/>
      <c r="TU139" s="2"/>
      <c r="TV139" s="2"/>
      <c r="TW139" s="2"/>
      <c r="TX139" s="2"/>
      <c r="TY139" s="2"/>
      <c r="TZ139" s="2"/>
      <c r="UA139" s="2"/>
      <c r="UB139" s="2"/>
      <c r="UC139" s="2"/>
      <c r="UD139" s="2"/>
      <c r="UE139" s="2"/>
      <c r="UF139" s="2"/>
      <c r="UG139" s="2"/>
      <c r="UH139" s="2"/>
      <c r="UI139" s="2"/>
      <c r="UJ139" s="2"/>
      <c r="UK139" s="2"/>
      <c r="UL139" s="2"/>
      <c r="UM139" s="2"/>
      <c r="UN139" s="2"/>
      <c r="UO139" s="2"/>
      <c r="UP139" s="2"/>
      <c r="UQ139" s="2"/>
      <c r="UR139" s="2"/>
      <c r="US139" s="2"/>
      <c r="UT139" s="2"/>
      <c r="UU139" s="2"/>
      <c r="UV139" s="2"/>
      <c r="UW139" s="2"/>
      <c r="UX139" s="2"/>
      <c r="UY139" s="2"/>
      <c r="UZ139" s="2"/>
      <c r="VA139" s="2"/>
      <c r="VB139" s="2"/>
      <c r="VC139" s="2"/>
      <c r="VD139" s="2"/>
      <c r="VE139" s="2"/>
      <c r="VF139" s="2"/>
      <c r="VG139" s="2"/>
      <c r="VH139" s="2"/>
      <c r="VI139" s="2"/>
      <c r="VJ139" s="2"/>
      <c r="VK139" s="2"/>
      <c r="VL139" s="2"/>
      <c r="VM139" s="2"/>
      <c r="VN139" s="2"/>
      <c r="VO139" s="2"/>
      <c r="VP139" s="2"/>
      <c r="VQ139" s="2"/>
      <c r="VR139" s="2"/>
      <c r="VS139" s="2"/>
      <c r="VT139" s="2"/>
      <c r="VU139" s="2"/>
      <c r="VV139" s="2"/>
      <c r="VW139" s="2"/>
      <c r="VX139" s="2"/>
      <c r="VY139" s="2"/>
      <c r="VZ139" s="2"/>
      <c r="WA139" s="2"/>
      <c r="WB139" s="2"/>
      <c r="WC139" s="2"/>
      <c r="WD139" s="2"/>
      <c r="WE139" s="2"/>
      <c r="WF139" s="2"/>
      <c r="WG139" s="2"/>
      <c r="WH139" s="2"/>
      <c r="WI139" s="2"/>
      <c r="WJ139" s="2"/>
      <c r="WK139" s="2"/>
      <c r="WL139" s="2"/>
      <c r="WM139" s="2"/>
      <c r="WN139" s="2"/>
      <c r="WO139" s="2"/>
      <c r="WP139" s="2"/>
      <c r="WQ139" s="2"/>
      <c r="WR139" s="2"/>
      <c r="WS139" s="2"/>
      <c r="WT139" s="2"/>
      <c r="WU139" s="2"/>
      <c r="WV139" s="2"/>
      <c r="WW139" s="2"/>
      <c r="WX139" s="2"/>
      <c r="WY139" s="2"/>
      <c r="WZ139" s="2"/>
      <c r="XA139" s="2"/>
      <c r="XB139" s="2"/>
      <c r="XC139" s="2"/>
      <c r="XD139" s="2"/>
      <c r="XE139" s="2"/>
      <c r="XF139" s="2"/>
      <c r="XG139" s="2"/>
      <c r="XH139" s="2"/>
      <c r="XI139" s="2"/>
      <c r="XJ139" s="2"/>
      <c r="XK139" s="2"/>
      <c r="XL139" s="2"/>
      <c r="XM139" s="2"/>
      <c r="XN139" s="2"/>
      <c r="XO139" s="2"/>
      <c r="XP139" s="2"/>
      <c r="XQ139" s="2"/>
      <c r="XR139" s="2"/>
      <c r="XS139" s="2"/>
      <c r="XT139" s="2"/>
      <c r="XU139" s="2"/>
      <c r="XV139" s="2"/>
      <c r="XW139" s="2"/>
      <c r="XX139" s="2"/>
      <c r="XY139" s="2"/>
      <c r="XZ139" s="2"/>
      <c r="YA139" s="2"/>
      <c r="YB139" s="2"/>
      <c r="YC139" s="2"/>
      <c r="YD139" s="2"/>
      <c r="YE139" s="2"/>
      <c r="YF139" s="2"/>
      <c r="YG139" s="2"/>
      <c r="YH139" s="2"/>
      <c r="YI139" s="2"/>
      <c r="YJ139" s="2"/>
      <c r="YK139" s="2"/>
      <c r="YL139" s="2"/>
      <c r="YM139" s="2"/>
      <c r="YN139" s="2"/>
      <c r="YO139" s="2"/>
      <c r="YP139" s="2"/>
      <c r="YQ139" s="2"/>
      <c r="YR139" s="2"/>
      <c r="YS139" s="2"/>
      <c r="YT139" s="2"/>
      <c r="YU139" s="2"/>
      <c r="YV139" s="2"/>
      <c r="YW139" s="2"/>
      <c r="YX139" s="2"/>
      <c r="YY139" s="2"/>
      <c r="YZ139" s="2"/>
      <c r="ZA139" s="2"/>
      <c r="ZB139" s="2"/>
      <c r="ZC139" s="2"/>
      <c r="ZD139" s="2"/>
      <c r="ZE139" s="2"/>
      <c r="ZF139" s="2"/>
      <c r="ZG139" s="2"/>
      <c r="ZH139" s="2"/>
      <c r="ZI139" s="2"/>
      <c r="ZJ139" s="2"/>
      <c r="ZK139" s="2"/>
      <c r="ZL139" s="2"/>
      <c r="ZM139" s="2"/>
      <c r="ZN139" s="2"/>
      <c r="ZO139" s="2"/>
      <c r="ZP139" s="2"/>
      <c r="ZQ139" s="2"/>
      <c r="ZR139" s="2"/>
      <c r="ZS139" s="2"/>
      <c r="ZT139" s="2"/>
      <c r="ZU139" s="2"/>
      <c r="ZV139" s="2"/>
      <c r="ZW139" s="2"/>
      <c r="ZX139" s="2"/>
      <c r="ZY139" s="2"/>
      <c r="ZZ139" s="2"/>
      <c r="AAA139" s="2"/>
      <c r="AAB139" s="2"/>
      <c r="AAC139" s="2"/>
      <c r="AAD139" s="2"/>
      <c r="AAE139" s="2"/>
      <c r="AAF139" s="2"/>
      <c r="AAG139" s="2"/>
      <c r="AAH139" s="2"/>
      <c r="AAI139" s="2"/>
      <c r="AAJ139" s="2"/>
      <c r="AAK139" s="2"/>
      <c r="AAL139" s="2"/>
      <c r="AAM139" s="2"/>
      <c r="AAN139" s="2"/>
      <c r="AAO139" s="2"/>
      <c r="AAP139" s="2"/>
      <c r="AAQ139" s="2"/>
      <c r="AAR139" s="2"/>
      <c r="AAS139" s="2"/>
      <c r="AAT139" s="2"/>
      <c r="AAU139" s="2"/>
      <c r="AAV139" s="2"/>
      <c r="AAW139" s="2"/>
      <c r="AAX139" s="2"/>
      <c r="AAY139" s="2"/>
      <c r="AAZ139" s="2"/>
      <c r="ABA139" s="2"/>
      <c r="ABB139" s="2"/>
      <c r="ABC139" s="2"/>
      <c r="ABD139" s="2"/>
      <c r="ABE139" s="2"/>
      <c r="ABF139" s="2"/>
      <c r="ABG139" s="2"/>
      <c r="ABH139" s="2"/>
      <c r="ABI139" s="2"/>
      <c r="ABJ139" s="2"/>
      <c r="ABK139" s="2"/>
      <c r="ABL139" s="2"/>
      <c r="ABM139" s="2"/>
      <c r="ABN139" s="2"/>
      <c r="ABO139" s="2"/>
      <c r="ABP139" s="2"/>
      <c r="ABQ139" s="2"/>
      <c r="ABR139" s="2"/>
      <c r="ABS139" s="2"/>
      <c r="ABT139" s="2"/>
      <c r="ABU139" s="2"/>
      <c r="ABV139" s="2"/>
      <c r="ABW139" s="2"/>
      <c r="ABX139" s="2"/>
      <c r="ABY139" s="2"/>
      <c r="ABZ139" s="2"/>
      <c r="ACA139" s="2"/>
      <c r="ACB139" s="2"/>
      <c r="ACC139" s="2"/>
      <c r="ACD139" s="2"/>
      <c r="ACE139" s="2"/>
      <c r="ACF139" s="2"/>
      <c r="ACG139" s="2"/>
      <c r="ACH139" s="2"/>
      <c r="ACI139" s="2"/>
      <c r="ACJ139" s="2"/>
      <c r="ACK139" s="2"/>
      <c r="ACL139" s="2"/>
      <c r="ACM139" s="2"/>
      <c r="ACN139" s="2"/>
      <c r="ACO139" s="2"/>
      <c r="ACP139" s="2"/>
      <c r="ACQ139" s="2"/>
      <c r="ACR139" s="2"/>
      <c r="ACS139" s="2"/>
      <c r="ACT139" s="2"/>
      <c r="ACU139" s="2"/>
      <c r="ACV139" s="2"/>
      <c r="ACW139" s="2"/>
      <c r="ACX139" s="2"/>
      <c r="ACY139" s="2"/>
      <c r="ACZ139" s="2"/>
      <c r="ADA139" s="2"/>
      <c r="ADB139" s="2"/>
      <c r="ADC139" s="2"/>
      <c r="ADD139" s="2"/>
      <c r="ADE139" s="2"/>
      <c r="ADF139" s="2"/>
      <c r="ADG139" s="2"/>
      <c r="ADH139" s="2"/>
      <c r="ADI139" s="2"/>
      <c r="ADJ139" s="2"/>
      <c r="ADK139" s="2"/>
      <c r="ADL139" s="2"/>
      <c r="ADM139" s="2"/>
      <c r="ADN139" s="2"/>
      <c r="ADO139" s="2"/>
      <c r="ADP139" s="2"/>
      <c r="ADQ139" s="2"/>
      <c r="ADR139" s="2"/>
      <c r="ADS139" s="2"/>
      <c r="ADT139" s="2"/>
      <c r="ADU139" s="2"/>
      <c r="ADV139" s="2"/>
      <c r="ADW139" s="2"/>
      <c r="ADX139" s="2"/>
      <c r="ADY139" s="2"/>
      <c r="ADZ139" s="2"/>
      <c r="AEA139" s="2"/>
      <c r="AEB139" s="2"/>
      <c r="AEC139" s="2"/>
      <c r="AED139" s="2"/>
      <c r="AEE139" s="2"/>
      <c r="AEF139" s="2"/>
      <c r="AEG139" s="2"/>
      <c r="AEH139" s="2"/>
      <c r="AEI139" s="2"/>
      <c r="AEJ139" s="2"/>
      <c r="AEK139" s="2"/>
      <c r="AEL139" s="2"/>
      <c r="AEM139" s="2"/>
      <c r="AEN139" s="2"/>
      <c r="AEO139" s="2"/>
      <c r="AEP139" s="2"/>
      <c r="AEQ139" s="2"/>
      <c r="AER139" s="2"/>
      <c r="AES139" s="2"/>
      <c r="AET139" s="2"/>
      <c r="AEU139" s="2"/>
      <c r="AEV139" s="2"/>
      <c r="AEW139" s="2"/>
      <c r="AEX139" s="2"/>
      <c r="AEY139" s="2"/>
      <c r="AEZ139" s="2"/>
      <c r="AFA139" s="2"/>
      <c r="AFB139" s="2"/>
      <c r="AFC139" s="2"/>
      <c r="AFD139" s="2"/>
      <c r="AFE139" s="2"/>
      <c r="AFF139" s="2"/>
      <c r="AFG139" s="2"/>
      <c r="AFH139" s="2"/>
      <c r="AFI139" s="2"/>
      <c r="AFJ139" s="2"/>
      <c r="AFK139" s="2"/>
      <c r="AFL139" s="2"/>
      <c r="AFM139" s="2"/>
      <c r="AFN139" s="2"/>
      <c r="AFO139" s="2"/>
      <c r="AFP139" s="2"/>
      <c r="AFQ139" s="2"/>
      <c r="AFR139" s="2"/>
      <c r="AFS139" s="2"/>
      <c r="AFT139" s="2"/>
      <c r="AFU139" s="2"/>
      <c r="AFV139" s="2"/>
      <c r="AFW139" s="2"/>
      <c r="AFX139" s="2"/>
      <c r="AFY139" s="2"/>
      <c r="AFZ139" s="2"/>
      <c r="AGA139" s="2"/>
      <c r="AGB139" s="2"/>
      <c r="AGC139" s="2"/>
      <c r="AGD139" s="2"/>
      <c r="AGE139" s="2"/>
      <c r="AGF139" s="2"/>
      <c r="AGG139" s="2"/>
      <c r="AGH139" s="2"/>
      <c r="AGI139" s="2"/>
      <c r="AGJ139" s="2"/>
      <c r="AGK139" s="2"/>
      <c r="AGL139" s="2"/>
      <c r="AGM139" s="2"/>
      <c r="AGN139" s="2"/>
      <c r="AGO139" s="2"/>
      <c r="AGP139" s="2"/>
      <c r="AGQ139" s="2"/>
      <c r="AGR139" s="2"/>
      <c r="AGS139" s="2"/>
      <c r="AGT139" s="2"/>
      <c r="AGU139" s="2"/>
      <c r="AGV139" s="2"/>
      <c r="AGW139" s="2"/>
      <c r="AGX139" s="2"/>
      <c r="AGY139" s="2"/>
      <c r="AGZ139" s="2"/>
      <c r="AHA139" s="2"/>
      <c r="AHB139" s="2"/>
      <c r="AHC139" s="2"/>
      <c r="AHD139" s="2"/>
      <c r="AHE139" s="2"/>
      <c r="AHF139" s="2"/>
      <c r="AHG139" s="2"/>
      <c r="AHH139" s="2"/>
      <c r="AHI139" s="2"/>
      <c r="AHJ139" s="2"/>
      <c r="AHK139" s="2"/>
      <c r="AHL139" s="2"/>
      <c r="AHM139" s="2"/>
      <c r="AHN139" s="2"/>
      <c r="AHO139" s="2"/>
      <c r="AHP139" s="2"/>
      <c r="AHQ139" s="2"/>
      <c r="AHR139" s="2"/>
      <c r="AHS139" s="2"/>
      <c r="AHT139" s="2"/>
      <c r="AHU139" s="2"/>
      <c r="AHV139" s="2"/>
      <c r="AHW139" s="2"/>
      <c r="AHX139" s="2"/>
      <c r="AHY139" s="2"/>
      <c r="AHZ139" s="2"/>
      <c r="AIA139" s="2"/>
      <c r="AIB139" s="2"/>
      <c r="AIC139" s="2"/>
      <c r="AID139" s="2"/>
      <c r="AIE139" s="2"/>
      <c r="AIF139" s="2"/>
      <c r="AIG139" s="2"/>
      <c r="AIH139" s="2"/>
      <c r="AII139" s="2"/>
      <c r="AIJ139" s="2"/>
      <c r="AIK139" s="2"/>
      <c r="AIL139" s="2"/>
      <c r="AIM139" s="2"/>
      <c r="AIN139" s="2"/>
      <c r="AIO139" s="2"/>
      <c r="AIP139" s="2"/>
      <c r="AIQ139" s="2"/>
      <c r="AIR139" s="2"/>
      <c r="AIS139" s="2"/>
      <c r="AIT139" s="2"/>
      <c r="AIU139" s="2"/>
      <c r="AIV139" s="2"/>
      <c r="AIW139" s="2"/>
      <c r="AIX139" s="2"/>
      <c r="AIY139" s="2"/>
      <c r="AIZ139" s="2"/>
      <c r="AJA139" s="2"/>
      <c r="AJB139" s="2"/>
      <c r="AJC139" s="2"/>
      <c r="AJD139" s="2"/>
      <c r="AJE139" s="2"/>
      <c r="AJF139" s="2"/>
      <c r="AJG139" s="2"/>
      <c r="AJH139" s="2"/>
      <c r="AJI139" s="2"/>
      <c r="AJJ139" s="2"/>
      <c r="AJK139" s="2"/>
      <c r="AJL139" s="2"/>
      <c r="AJM139" s="2"/>
      <c r="AJN139" s="2"/>
      <c r="AJO139" s="2"/>
      <c r="AJP139" s="2"/>
      <c r="AJQ139" s="2"/>
      <c r="AJR139" s="2"/>
      <c r="AJS139" s="2"/>
      <c r="AJT139" s="2"/>
      <c r="AJU139" s="2"/>
      <c r="AJV139" s="2"/>
      <c r="AJW139" s="2"/>
      <c r="AJX139" s="2"/>
      <c r="AJY139" s="2"/>
      <c r="AJZ139" s="2"/>
      <c r="AKA139" s="2"/>
      <c r="AKB139" s="2"/>
      <c r="AKC139" s="2"/>
      <c r="AKD139" s="2"/>
      <c r="AKE139" s="2"/>
      <c r="AKF139" s="2"/>
      <c r="AKG139" s="2"/>
      <c r="AKH139" s="2"/>
      <c r="AKI139" s="2"/>
      <c r="AKJ139" s="2"/>
      <c r="AKK139" s="2"/>
      <c r="AKL139" s="2"/>
      <c r="AKM139" s="2"/>
      <c r="AKN139" s="2"/>
      <c r="AKO139" s="2"/>
      <c r="AKP139" s="2"/>
      <c r="AKQ139" s="2"/>
      <c r="AKR139" s="2"/>
      <c r="AKS139" s="2"/>
      <c r="AKT139" s="2"/>
      <c r="AKU139" s="2"/>
      <c r="AKV139" s="2"/>
      <c r="AKW139" s="2"/>
      <c r="AKX139" s="2"/>
      <c r="AKY139" s="2"/>
      <c r="AKZ139" s="2"/>
      <c r="ALA139" s="2"/>
      <c r="ALB139" s="2"/>
      <c r="ALC139" s="2"/>
      <c r="ALD139" s="2"/>
      <c r="ALE139" s="2"/>
      <c r="ALF139" s="2"/>
      <c r="ALG139" s="2"/>
      <c r="ALH139" s="2"/>
      <c r="ALI139" s="2"/>
      <c r="ALJ139" s="2"/>
      <c r="ALK139" s="2"/>
      <c r="ALL139" s="2"/>
      <c r="ALM139" s="2"/>
      <c r="ALN139" s="2"/>
      <c r="ALO139" s="2"/>
      <c r="ALP139" s="2"/>
      <c r="ALQ139" s="2"/>
      <c r="ALR139" s="2"/>
      <c r="ALS139" s="2"/>
      <c r="ALT139" s="2"/>
      <c r="ALU139" s="2"/>
      <c r="ALV139" s="2"/>
      <c r="ALW139" s="2"/>
      <c r="ALX139" s="2"/>
      <c r="ALY139" s="2"/>
      <c r="ALZ139" s="2"/>
      <c r="AMA139" s="2"/>
      <c r="AMB139" s="2"/>
      <c r="AMC139" s="2"/>
      <c r="AMD139" s="2"/>
      <c r="AME139" s="2"/>
      <c r="AMF139" s="2"/>
      <c r="AMG139" s="2"/>
      <c r="AMH139" s="2"/>
    </row>
    <row r="140" spans="1:1022">
      <c r="A140" s="22" t="s">
        <v>198</v>
      </c>
    </row>
    <row r="141" spans="1:1022">
      <c r="A141" s="24" t="s">
        <v>199</v>
      </c>
    </row>
    <row r="142" spans="1:1022" ht="43.5">
      <c r="A142" s="13" t="s">
        <v>8</v>
      </c>
      <c r="B142" s="13" t="s">
        <v>9</v>
      </c>
      <c r="C142" s="26" t="s">
        <v>84</v>
      </c>
      <c r="D142" s="13" t="s">
        <v>10</v>
      </c>
      <c r="E142" s="51" t="s">
        <v>218</v>
      </c>
      <c r="F142" s="27" t="s">
        <v>11</v>
      </c>
      <c r="G142" s="13" t="s">
        <v>12</v>
      </c>
    </row>
    <row r="143" spans="1:1022">
      <c r="A143" s="28" t="str">
        <f t="shared" ref="A143:A157" si="12">IF(B143&lt;&gt;"",$B$2,"")</f>
        <v/>
      </c>
      <c r="B143" s="9"/>
      <c r="C143" s="96"/>
      <c r="D143" s="101">
        <v>275</v>
      </c>
      <c r="E143" s="96"/>
      <c r="F143" s="88">
        <f t="shared" ref="F143:F157" si="13">D143*E143</f>
        <v>0</v>
      </c>
      <c r="G143" s="95"/>
    </row>
    <row r="144" spans="1:1022">
      <c r="A144" s="28" t="str">
        <f t="shared" si="12"/>
        <v/>
      </c>
      <c r="B144" s="9"/>
      <c r="C144" s="96"/>
      <c r="D144" s="101">
        <v>275</v>
      </c>
      <c r="E144" s="96"/>
      <c r="F144" s="88">
        <f t="shared" si="13"/>
        <v>0</v>
      </c>
      <c r="G144" s="95"/>
    </row>
    <row r="145" spans="1:7">
      <c r="A145" s="28" t="str">
        <f t="shared" si="12"/>
        <v/>
      </c>
      <c r="B145" s="9"/>
      <c r="C145" s="96"/>
      <c r="D145" s="101">
        <v>275</v>
      </c>
      <c r="E145" s="96"/>
      <c r="F145" s="88">
        <f t="shared" si="13"/>
        <v>0</v>
      </c>
      <c r="G145" s="95"/>
    </row>
    <row r="146" spans="1:7">
      <c r="A146" s="28" t="str">
        <f t="shared" si="12"/>
        <v/>
      </c>
      <c r="B146" s="9"/>
      <c r="C146" s="96"/>
      <c r="D146" s="101">
        <v>275</v>
      </c>
      <c r="E146" s="96"/>
      <c r="F146" s="88">
        <f t="shared" si="13"/>
        <v>0</v>
      </c>
      <c r="G146" s="95"/>
    </row>
    <row r="147" spans="1:7">
      <c r="A147" s="28" t="str">
        <f t="shared" si="12"/>
        <v/>
      </c>
      <c r="B147" s="9"/>
      <c r="C147" s="96"/>
      <c r="D147" s="101">
        <v>275</v>
      </c>
      <c r="E147" s="96"/>
      <c r="F147" s="88">
        <f>D147*E147</f>
        <v>0</v>
      </c>
      <c r="G147" s="95"/>
    </row>
    <row r="148" spans="1:7">
      <c r="A148" s="28" t="str">
        <f t="shared" si="12"/>
        <v/>
      </c>
      <c r="B148" s="9"/>
      <c r="C148" s="96"/>
      <c r="D148" s="101">
        <v>275</v>
      </c>
      <c r="E148" s="96"/>
      <c r="F148" s="88">
        <f t="shared" si="13"/>
        <v>0</v>
      </c>
      <c r="G148" s="95"/>
    </row>
    <row r="149" spans="1:7">
      <c r="A149" s="28" t="str">
        <f t="shared" si="12"/>
        <v/>
      </c>
      <c r="B149" s="9"/>
      <c r="C149" s="96"/>
      <c r="D149" s="101">
        <v>275</v>
      </c>
      <c r="E149" s="96"/>
      <c r="F149" s="88">
        <f t="shared" si="13"/>
        <v>0</v>
      </c>
      <c r="G149" s="95"/>
    </row>
    <row r="150" spans="1:7">
      <c r="A150" s="28" t="str">
        <f t="shared" si="12"/>
        <v/>
      </c>
      <c r="B150" s="9"/>
      <c r="C150" s="96"/>
      <c r="D150" s="101">
        <v>275</v>
      </c>
      <c r="E150" s="96"/>
      <c r="F150" s="88">
        <f t="shared" si="13"/>
        <v>0</v>
      </c>
      <c r="G150" s="95"/>
    </row>
    <row r="151" spans="1:7">
      <c r="A151" s="28" t="str">
        <f t="shared" si="12"/>
        <v/>
      </c>
      <c r="B151" s="9"/>
      <c r="C151" s="96"/>
      <c r="D151" s="101">
        <v>275</v>
      </c>
      <c r="E151" s="96"/>
      <c r="F151" s="88">
        <f t="shared" si="13"/>
        <v>0</v>
      </c>
      <c r="G151" s="95"/>
    </row>
    <row r="152" spans="1:7">
      <c r="A152" s="28" t="str">
        <f t="shared" si="12"/>
        <v/>
      </c>
      <c r="B152" s="9"/>
      <c r="C152" s="96"/>
      <c r="D152" s="101">
        <v>275</v>
      </c>
      <c r="E152" s="96"/>
      <c r="F152" s="88">
        <f t="shared" si="13"/>
        <v>0</v>
      </c>
      <c r="G152" s="95"/>
    </row>
    <row r="153" spans="1:7">
      <c r="A153" s="28" t="str">
        <f t="shared" si="12"/>
        <v/>
      </c>
      <c r="B153" s="9"/>
      <c r="C153" s="96"/>
      <c r="D153" s="101">
        <v>275</v>
      </c>
      <c r="E153" s="96"/>
      <c r="F153" s="88">
        <f t="shared" si="13"/>
        <v>0</v>
      </c>
      <c r="G153" s="95"/>
    </row>
    <row r="154" spans="1:7">
      <c r="A154" s="28" t="str">
        <f t="shared" si="12"/>
        <v/>
      </c>
      <c r="B154" s="9"/>
      <c r="C154" s="96"/>
      <c r="D154" s="101">
        <v>275</v>
      </c>
      <c r="E154" s="96"/>
      <c r="F154" s="88">
        <f t="shared" si="13"/>
        <v>0</v>
      </c>
      <c r="G154" s="95"/>
    </row>
    <row r="155" spans="1:7">
      <c r="A155" s="28" t="str">
        <f t="shared" si="12"/>
        <v/>
      </c>
      <c r="B155" s="9"/>
      <c r="C155" s="96"/>
      <c r="D155" s="101">
        <v>275</v>
      </c>
      <c r="E155" s="96"/>
      <c r="F155" s="88">
        <f t="shared" si="13"/>
        <v>0</v>
      </c>
      <c r="G155" s="95"/>
    </row>
    <row r="156" spans="1:7">
      <c r="A156" s="28" t="str">
        <f t="shared" si="12"/>
        <v/>
      </c>
      <c r="B156" s="9"/>
      <c r="C156" s="96"/>
      <c r="D156" s="101">
        <v>275</v>
      </c>
      <c r="E156" s="96"/>
      <c r="F156" s="88">
        <f t="shared" si="13"/>
        <v>0</v>
      </c>
      <c r="G156" s="95"/>
    </row>
    <row r="157" spans="1:7">
      <c r="A157" s="28" t="str">
        <f t="shared" si="12"/>
        <v/>
      </c>
      <c r="B157" s="9"/>
      <c r="C157" s="96"/>
      <c r="D157" s="101">
        <v>275</v>
      </c>
      <c r="E157" s="96"/>
      <c r="F157" s="88">
        <f t="shared" si="13"/>
        <v>0</v>
      </c>
      <c r="G157" s="95"/>
    </row>
    <row r="158" spans="1:7" ht="15.5">
      <c r="E158" s="13" t="s">
        <v>13</v>
      </c>
      <c r="F158" s="73">
        <f>SUM(F143:F157)</f>
        <v>0</v>
      </c>
    </row>
    <row r="159" spans="1:7">
      <c r="A159" s="24" t="s">
        <v>200</v>
      </c>
      <c r="B159" s="24"/>
      <c r="C159" s="2"/>
      <c r="D159" s="2"/>
      <c r="E159" s="2"/>
      <c r="F159" s="2"/>
      <c r="G159" s="29"/>
    </row>
    <row r="161" spans="1:7" ht="31">
      <c r="A161" s="13" t="s">
        <v>8</v>
      </c>
      <c r="B161" s="13" t="s">
        <v>108</v>
      </c>
      <c r="C161" s="13" t="s">
        <v>14</v>
      </c>
      <c r="D161" s="13" t="s">
        <v>15</v>
      </c>
      <c r="E161" s="13" t="s">
        <v>231</v>
      </c>
      <c r="F161" s="13" t="s">
        <v>11</v>
      </c>
      <c r="G161" s="13" t="s">
        <v>12</v>
      </c>
    </row>
    <row r="162" spans="1:7">
      <c r="A162" s="28" t="str">
        <f t="shared" ref="A162:A176" si="14">IF(B162&lt;&gt;"",$B$2,"")</f>
        <v/>
      </c>
      <c r="B162" s="9"/>
      <c r="C162" s="98"/>
      <c r="D162" s="98"/>
      <c r="E162" s="98"/>
      <c r="F162" s="88" t="str">
        <f t="shared" ref="F162:F176" si="15">IF(E162&lt;&gt;"",E162*D162,"")</f>
        <v/>
      </c>
      <c r="G162" s="95"/>
    </row>
    <row r="163" spans="1:7">
      <c r="A163" s="28" t="str">
        <f t="shared" si="14"/>
        <v/>
      </c>
      <c r="B163" s="9"/>
      <c r="C163" s="98"/>
      <c r="D163" s="98"/>
      <c r="E163" s="98"/>
      <c r="F163" s="88" t="str">
        <f t="shared" si="15"/>
        <v/>
      </c>
      <c r="G163" s="95"/>
    </row>
    <row r="164" spans="1:7">
      <c r="A164" s="28" t="str">
        <f t="shared" si="14"/>
        <v/>
      </c>
      <c r="B164" s="9"/>
      <c r="C164" s="98"/>
      <c r="D164" s="98"/>
      <c r="E164" s="98"/>
      <c r="F164" s="88" t="str">
        <f t="shared" si="15"/>
        <v/>
      </c>
      <c r="G164" s="95"/>
    </row>
    <row r="165" spans="1:7">
      <c r="A165" s="28" t="str">
        <f t="shared" si="14"/>
        <v/>
      </c>
      <c r="B165" s="9"/>
      <c r="C165" s="98"/>
      <c r="D165" s="98"/>
      <c r="E165" s="98"/>
      <c r="F165" s="88" t="str">
        <f t="shared" si="15"/>
        <v/>
      </c>
      <c r="G165" s="95"/>
    </row>
    <row r="166" spans="1:7">
      <c r="A166" s="28" t="str">
        <f t="shared" si="14"/>
        <v/>
      </c>
      <c r="B166" s="9"/>
      <c r="C166" s="98"/>
      <c r="D166" s="98"/>
      <c r="E166" s="98"/>
      <c r="F166" s="88" t="str">
        <f t="shared" si="15"/>
        <v/>
      </c>
      <c r="G166" s="95"/>
    </row>
    <row r="167" spans="1:7">
      <c r="A167" s="28" t="str">
        <f t="shared" si="14"/>
        <v/>
      </c>
      <c r="B167" s="9"/>
      <c r="C167" s="98"/>
      <c r="D167" s="98"/>
      <c r="E167" s="98"/>
      <c r="F167" s="88" t="str">
        <f t="shared" si="15"/>
        <v/>
      </c>
      <c r="G167" s="95"/>
    </row>
    <row r="168" spans="1:7">
      <c r="A168" s="28" t="str">
        <f t="shared" si="14"/>
        <v/>
      </c>
      <c r="B168" s="9"/>
      <c r="C168" s="98"/>
      <c r="D168" s="98"/>
      <c r="E168" s="98"/>
      <c r="F168" s="88" t="str">
        <f t="shared" si="15"/>
        <v/>
      </c>
      <c r="G168" s="95"/>
    </row>
    <row r="169" spans="1:7">
      <c r="A169" s="28" t="str">
        <f t="shared" si="14"/>
        <v/>
      </c>
      <c r="B169" s="9"/>
      <c r="C169" s="98"/>
      <c r="D169" s="98"/>
      <c r="E169" s="98"/>
      <c r="F169" s="88" t="str">
        <f t="shared" si="15"/>
        <v/>
      </c>
      <c r="G169" s="95"/>
    </row>
    <row r="170" spans="1:7">
      <c r="A170" s="28" t="str">
        <f t="shared" si="14"/>
        <v/>
      </c>
      <c r="B170" s="9"/>
      <c r="C170" s="98"/>
      <c r="D170" s="98"/>
      <c r="E170" s="98"/>
      <c r="F170" s="88" t="str">
        <f t="shared" si="15"/>
        <v/>
      </c>
      <c r="G170" s="95"/>
    </row>
    <row r="171" spans="1:7">
      <c r="A171" s="28" t="str">
        <f t="shared" si="14"/>
        <v/>
      </c>
      <c r="B171" s="9"/>
      <c r="C171" s="98"/>
      <c r="D171" s="98"/>
      <c r="E171" s="98"/>
      <c r="F171" s="88" t="str">
        <f t="shared" si="15"/>
        <v/>
      </c>
      <c r="G171" s="95"/>
    </row>
    <row r="172" spans="1:7">
      <c r="A172" s="28" t="str">
        <f t="shared" si="14"/>
        <v/>
      </c>
      <c r="B172" s="9"/>
      <c r="C172" s="98"/>
      <c r="D172" s="98"/>
      <c r="E172" s="98"/>
      <c r="F172" s="88" t="str">
        <f t="shared" si="15"/>
        <v/>
      </c>
      <c r="G172" s="95"/>
    </row>
    <row r="173" spans="1:7">
      <c r="A173" s="28" t="str">
        <f t="shared" si="14"/>
        <v/>
      </c>
      <c r="B173" s="9"/>
      <c r="C173" s="98"/>
      <c r="D173" s="98"/>
      <c r="E173" s="98"/>
      <c r="F173" s="88" t="str">
        <f t="shared" si="15"/>
        <v/>
      </c>
      <c r="G173" s="95"/>
    </row>
    <row r="174" spans="1:7">
      <c r="A174" s="28" t="str">
        <f t="shared" si="14"/>
        <v/>
      </c>
      <c r="B174" s="9"/>
      <c r="C174" s="98"/>
      <c r="D174" s="98"/>
      <c r="E174" s="98"/>
      <c r="F174" s="88" t="str">
        <f t="shared" si="15"/>
        <v/>
      </c>
      <c r="G174" s="95"/>
    </row>
    <row r="175" spans="1:7">
      <c r="A175" s="28" t="str">
        <f t="shared" si="14"/>
        <v/>
      </c>
      <c r="B175" s="9"/>
      <c r="C175" s="98"/>
      <c r="D175" s="98"/>
      <c r="E175" s="98"/>
      <c r="F175" s="88" t="str">
        <f t="shared" si="15"/>
        <v/>
      </c>
      <c r="G175" s="95"/>
    </row>
    <row r="176" spans="1:7">
      <c r="A176" s="28" t="str">
        <f t="shared" si="14"/>
        <v/>
      </c>
      <c r="B176" s="9"/>
      <c r="C176" s="98"/>
      <c r="D176" s="98"/>
      <c r="E176" s="98"/>
      <c r="F176" s="88" t="str">
        <f t="shared" si="15"/>
        <v/>
      </c>
      <c r="G176" s="95"/>
    </row>
    <row r="177" spans="1:7" ht="15.5">
      <c r="A177" s="2"/>
      <c r="B177" s="2"/>
      <c r="C177" s="2"/>
      <c r="D177" s="2"/>
      <c r="E177" s="13" t="s">
        <v>13</v>
      </c>
      <c r="F177" s="88">
        <f>SUM(F162:F176)</f>
        <v>0</v>
      </c>
      <c r="G177" s="29"/>
    </row>
    <row r="178" spans="1:7">
      <c r="A178" s="22" t="s">
        <v>201</v>
      </c>
    </row>
    <row r="179" spans="1:7" ht="46.5">
      <c r="A179" s="13" t="s">
        <v>8</v>
      </c>
      <c r="B179" s="13" t="s">
        <v>9</v>
      </c>
      <c r="C179" s="13" t="s">
        <v>16</v>
      </c>
      <c r="D179" s="13" t="s">
        <v>219</v>
      </c>
      <c r="E179" s="13" t="s">
        <v>220</v>
      </c>
      <c r="F179" s="13" t="s">
        <v>17</v>
      </c>
      <c r="G179" s="13" t="s">
        <v>87</v>
      </c>
    </row>
    <row r="180" spans="1:7">
      <c r="A180" s="28" t="str">
        <f t="shared" ref="A180:A188" si="16">IF(B180&lt;&gt;"",$B$2,"")</f>
        <v/>
      </c>
      <c r="B180" s="9"/>
      <c r="C180" s="96"/>
      <c r="D180" s="97"/>
      <c r="E180" s="95"/>
      <c r="F180" s="88">
        <f>IF(D180="",0,D180+E180)</f>
        <v>0</v>
      </c>
      <c r="G180" s="95"/>
    </row>
    <row r="181" spans="1:7">
      <c r="A181" s="28" t="str">
        <f t="shared" si="16"/>
        <v/>
      </c>
      <c r="B181" s="9"/>
      <c r="C181" s="96"/>
      <c r="D181" s="97"/>
      <c r="E181" s="95"/>
      <c r="F181" s="88">
        <f t="shared" ref="F181:F188" si="17">IF(D181="",0,D181+E181)</f>
        <v>0</v>
      </c>
      <c r="G181" s="95"/>
    </row>
    <row r="182" spans="1:7">
      <c r="A182" s="28" t="str">
        <f t="shared" si="16"/>
        <v/>
      </c>
      <c r="B182" s="9"/>
      <c r="C182" s="96"/>
      <c r="D182" s="97"/>
      <c r="E182" s="95"/>
      <c r="F182" s="88">
        <f t="shared" si="17"/>
        <v>0</v>
      </c>
      <c r="G182" s="95"/>
    </row>
    <row r="183" spans="1:7">
      <c r="A183" s="28" t="str">
        <f t="shared" si="16"/>
        <v/>
      </c>
      <c r="B183" s="9"/>
      <c r="C183" s="96"/>
      <c r="D183" s="97"/>
      <c r="E183" s="95"/>
      <c r="F183" s="88">
        <f t="shared" si="17"/>
        <v>0</v>
      </c>
      <c r="G183" s="95"/>
    </row>
    <row r="184" spans="1:7">
      <c r="A184" s="28" t="str">
        <f t="shared" si="16"/>
        <v/>
      </c>
      <c r="B184" s="9"/>
      <c r="C184" s="96"/>
      <c r="D184" s="97"/>
      <c r="E184" s="95"/>
      <c r="F184" s="88">
        <f t="shared" si="17"/>
        <v>0</v>
      </c>
      <c r="G184" s="95"/>
    </row>
    <row r="185" spans="1:7">
      <c r="A185" s="28" t="str">
        <f t="shared" si="16"/>
        <v/>
      </c>
      <c r="B185" s="9"/>
      <c r="C185" s="96"/>
      <c r="D185" s="97"/>
      <c r="E185" s="95"/>
      <c r="F185" s="88">
        <f t="shared" si="17"/>
        <v>0</v>
      </c>
      <c r="G185" s="95"/>
    </row>
    <row r="186" spans="1:7">
      <c r="A186" s="28" t="str">
        <f t="shared" si="16"/>
        <v/>
      </c>
      <c r="B186" s="9"/>
      <c r="C186" s="96"/>
      <c r="D186" s="97"/>
      <c r="E186" s="95"/>
      <c r="F186" s="88">
        <f t="shared" si="17"/>
        <v>0</v>
      </c>
      <c r="G186" s="95"/>
    </row>
    <row r="187" spans="1:7">
      <c r="A187" s="28" t="str">
        <f t="shared" si="16"/>
        <v/>
      </c>
      <c r="B187" s="9"/>
      <c r="C187" s="96"/>
      <c r="D187" s="97"/>
      <c r="E187" s="95"/>
      <c r="F187" s="88">
        <f t="shared" si="17"/>
        <v>0</v>
      </c>
      <c r="G187" s="95"/>
    </row>
    <row r="188" spans="1:7">
      <c r="A188" s="28" t="str">
        <f t="shared" si="16"/>
        <v/>
      </c>
      <c r="B188" s="9"/>
      <c r="C188" s="96"/>
      <c r="D188" s="97"/>
      <c r="E188" s="95"/>
      <c r="F188" s="88">
        <f t="shared" si="17"/>
        <v>0</v>
      </c>
      <c r="G188" s="95"/>
    </row>
    <row r="189" spans="1:7" ht="15.5">
      <c r="E189" s="13" t="s">
        <v>13</v>
      </c>
      <c r="F189" s="88">
        <f>SUM(F180:F188)</f>
        <v>0</v>
      </c>
      <c r="G189" s="29"/>
    </row>
    <row r="190" spans="1:7" ht="21">
      <c r="A190" s="129" t="s">
        <v>145</v>
      </c>
      <c r="B190" s="129"/>
      <c r="C190" s="129"/>
      <c r="D190" s="129"/>
      <c r="E190" s="129"/>
      <c r="F190" s="129"/>
      <c r="G190" s="129"/>
    </row>
    <row r="191" spans="1:7">
      <c r="A191" s="22" t="s">
        <v>202</v>
      </c>
    </row>
    <row r="192" spans="1:7">
      <c r="A192" s="24" t="s">
        <v>203</v>
      </c>
    </row>
    <row r="193" spans="1:7" ht="43.5">
      <c r="A193" s="13" t="s">
        <v>8</v>
      </c>
      <c r="B193" s="13" t="s">
        <v>9</v>
      </c>
      <c r="C193" s="26" t="s">
        <v>84</v>
      </c>
      <c r="D193" s="13" t="s">
        <v>10</v>
      </c>
      <c r="E193" s="51" t="s">
        <v>218</v>
      </c>
      <c r="F193" s="27" t="s">
        <v>11</v>
      </c>
      <c r="G193" s="13" t="s">
        <v>12</v>
      </c>
    </row>
    <row r="194" spans="1:7">
      <c r="A194" s="28" t="str">
        <f t="shared" ref="A194:A208" si="18">IF(B194&lt;&gt;"",$B$2,"")</f>
        <v/>
      </c>
      <c r="B194" s="9"/>
      <c r="C194" s="96"/>
      <c r="D194" s="101">
        <v>275</v>
      </c>
      <c r="E194" s="96"/>
      <c r="F194" s="88">
        <f t="shared" ref="F194:F208" si="19">D194*E194</f>
        <v>0</v>
      </c>
      <c r="G194" s="95"/>
    </row>
    <row r="195" spans="1:7">
      <c r="A195" s="28" t="str">
        <f t="shared" si="18"/>
        <v/>
      </c>
      <c r="B195" s="9"/>
      <c r="C195" s="96"/>
      <c r="D195" s="101">
        <v>275</v>
      </c>
      <c r="E195" s="96"/>
      <c r="F195" s="88">
        <f t="shared" si="19"/>
        <v>0</v>
      </c>
      <c r="G195" s="95"/>
    </row>
    <row r="196" spans="1:7">
      <c r="A196" s="28" t="str">
        <f t="shared" si="18"/>
        <v/>
      </c>
      <c r="B196" s="9"/>
      <c r="C196" s="96"/>
      <c r="D196" s="101">
        <v>275</v>
      </c>
      <c r="E196" s="96"/>
      <c r="F196" s="88">
        <f t="shared" si="19"/>
        <v>0</v>
      </c>
      <c r="G196" s="95"/>
    </row>
    <row r="197" spans="1:7">
      <c r="A197" s="28" t="str">
        <f t="shared" si="18"/>
        <v/>
      </c>
      <c r="B197" s="9"/>
      <c r="C197" s="96"/>
      <c r="D197" s="101">
        <v>275</v>
      </c>
      <c r="E197" s="96"/>
      <c r="F197" s="88">
        <f t="shared" si="19"/>
        <v>0</v>
      </c>
      <c r="G197" s="95"/>
    </row>
    <row r="198" spans="1:7">
      <c r="A198" s="28" t="str">
        <f t="shared" si="18"/>
        <v/>
      </c>
      <c r="B198" s="9"/>
      <c r="C198" s="96"/>
      <c r="D198" s="101">
        <v>275</v>
      </c>
      <c r="E198" s="96"/>
      <c r="F198" s="88">
        <f t="shared" si="19"/>
        <v>0</v>
      </c>
      <c r="G198" s="95"/>
    </row>
    <row r="199" spans="1:7">
      <c r="A199" s="28" t="str">
        <f t="shared" si="18"/>
        <v/>
      </c>
      <c r="B199" s="9"/>
      <c r="C199" s="96"/>
      <c r="D199" s="101">
        <v>275</v>
      </c>
      <c r="E199" s="96"/>
      <c r="F199" s="88">
        <f t="shared" si="19"/>
        <v>0</v>
      </c>
      <c r="G199" s="95"/>
    </row>
    <row r="200" spans="1:7">
      <c r="A200" s="28" t="str">
        <f t="shared" si="18"/>
        <v/>
      </c>
      <c r="B200" s="9"/>
      <c r="C200" s="96"/>
      <c r="D200" s="101">
        <v>275</v>
      </c>
      <c r="E200" s="96"/>
      <c r="F200" s="88">
        <f t="shared" si="19"/>
        <v>0</v>
      </c>
      <c r="G200" s="95"/>
    </row>
    <row r="201" spans="1:7">
      <c r="A201" s="28" t="str">
        <f t="shared" si="18"/>
        <v/>
      </c>
      <c r="B201" s="9"/>
      <c r="C201" s="96"/>
      <c r="D201" s="101">
        <v>275</v>
      </c>
      <c r="E201" s="96"/>
      <c r="F201" s="88">
        <f t="shared" si="19"/>
        <v>0</v>
      </c>
      <c r="G201" s="95"/>
    </row>
    <row r="202" spans="1:7">
      <c r="A202" s="28" t="str">
        <f t="shared" si="18"/>
        <v/>
      </c>
      <c r="B202" s="9"/>
      <c r="C202" s="96"/>
      <c r="D202" s="101">
        <v>275</v>
      </c>
      <c r="E202" s="96"/>
      <c r="F202" s="88">
        <f t="shared" si="19"/>
        <v>0</v>
      </c>
      <c r="G202" s="95"/>
    </row>
    <row r="203" spans="1:7">
      <c r="A203" s="28" t="str">
        <f t="shared" si="18"/>
        <v/>
      </c>
      <c r="B203" s="9"/>
      <c r="C203" s="96"/>
      <c r="D203" s="101">
        <v>275</v>
      </c>
      <c r="E203" s="96"/>
      <c r="F203" s="88">
        <f t="shared" si="19"/>
        <v>0</v>
      </c>
      <c r="G203" s="95"/>
    </row>
    <row r="204" spans="1:7">
      <c r="A204" s="28" t="str">
        <f t="shared" si="18"/>
        <v/>
      </c>
      <c r="B204" s="9"/>
      <c r="C204" s="96"/>
      <c r="D204" s="101">
        <v>275</v>
      </c>
      <c r="E204" s="96"/>
      <c r="F204" s="88">
        <f t="shared" si="19"/>
        <v>0</v>
      </c>
      <c r="G204" s="95"/>
    </row>
    <row r="205" spans="1:7">
      <c r="A205" s="28" t="str">
        <f t="shared" si="18"/>
        <v/>
      </c>
      <c r="B205" s="9"/>
      <c r="C205" s="96"/>
      <c r="D205" s="101">
        <v>275</v>
      </c>
      <c r="E205" s="96"/>
      <c r="F205" s="88">
        <f t="shared" si="19"/>
        <v>0</v>
      </c>
      <c r="G205" s="95"/>
    </row>
    <row r="206" spans="1:7">
      <c r="A206" s="28" t="str">
        <f t="shared" si="18"/>
        <v/>
      </c>
      <c r="B206" s="9"/>
      <c r="C206" s="96"/>
      <c r="D206" s="101">
        <v>275</v>
      </c>
      <c r="E206" s="96"/>
      <c r="F206" s="88">
        <f t="shared" si="19"/>
        <v>0</v>
      </c>
      <c r="G206" s="95"/>
    </row>
    <row r="207" spans="1:7">
      <c r="A207" s="28" t="str">
        <f t="shared" si="18"/>
        <v/>
      </c>
      <c r="B207" s="9"/>
      <c r="C207" s="96"/>
      <c r="D207" s="101">
        <v>275</v>
      </c>
      <c r="E207" s="96"/>
      <c r="F207" s="88">
        <f t="shared" si="19"/>
        <v>0</v>
      </c>
      <c r="G207" s="95"/>
    </row>
    <row r="208" spans="1:7">
      <c r="A208" s="28" t="str">
        <f t="shared" si="18"/>
        <v/>
      </c>
      <c r="B208" s="9"/>
      <c r="C208" s="96"/>
      <c r="D208" s="101">
        <v>275</v>
      </c>
      <c r="E208" s="96"/>
      <c r="F208" s="88">
        <f t="shared" si="19"/>
        <v>0</v>
      </c>
      <c r="G208" s="95"/>
    </row>
    <row r="209" spans="1:7" ht="15.5">
      <c r="E209" s="13" t="s">
        <v>13</v>
      </c>
      <c r="F209" s="72">
        <f>SUM(F194:F208)</f>
        <v>0</v>
      </c>
    </row>
    <row r="210" spans="1:7">
      <c r="A210" s="24" t="s">
        <v>204</v>
      </c>
      <c r="B210" s="24"/>
      <c r="C210" s="2"/>
      <c r="D210" s="2"/>
      <c r="E210" s="2"/>
      <c r="F210" s="2"/>
      <c r="G210" s="29"/>
    </row>
    <row r="212" spans="1:7" ht="31">
      <c r="A212" s="13" t="s">
        <v>8</v>
      </c>
      <c r="B212" s="13" t="s">
        <v>108</v>
      </c>
      <c r="C212" s="13" t="s">
        <v>14</v>
      </c>
      <c r="D212" s="13" t="s">
        <v>15</v>
      </c>
      <c r="E212" s="13" t="s">
        <v>231</v>
      </c>
      <c r="F212" s="13" t="s">
        <v>11</v>
      </c>
      <c r="G212" s="13" t="s">
        <v>12</v>
      </c>
    </row>
    <row r="213" spans="1:7">
      <c r="A213" s="28" t="str">
        <f t="shared" ref="A213:A227" si="20">IF(B213&lt;&gt;"",$B$2,"")</f>
        <v/>
      </c>
      <c r="B213" s="9"/>
      <c r="C213" s="96"/>
      <c r="D213" s="96"/>
      <c r="E213" s="96"/>
      <c r="F213" s="88" t="str">
        <f t="shared" ref="F213:F227" si="21">IF(E213&lt;&gt;"",E213*D213,"")</f>
        <v/>
      </c>
      <c r="G213" s="95"/>
    </row>
    <row r="214" spans="1:7">
      <c r="A214" s="28" t="str">
        <f t="shared" si="20"/>
        <v/>
      </c>
      <c r="B214" s="9"/>
      <c r="C214" s="96"/>
      <c r="D214" s="96"/>
      <c r="E214" s="96"/>
      <c r="F214" s="88" t="str">
        <f t="shared" si="21"/>
        <v/>
      </c>
      <c r="G214" s="95"/>
    </row>
    <row r="215" spans="1:7">
      <c r="A215" s="28" t="str">
        <f t="shared" si="20"/>
        <v/>
      </c>
      <c r="B215" s="9"/>
      <c r="C215" s="96"/>
      <c r="D215" s="96"/>
      <c r="E215" s="96"/>
      <c r="F215" s="88" t="str">
        <f t="shared" si="21"/>
        <v/>
      </c>
      <c r="G215" s="95"/>
    </row>
    <row r="216" spans="1:7">
      <c r="A216" s="28" t="str">
        <f t="shared" si="20"/>
        <v/>
      </c>
      <c r="B216" s="9"/>
      <c r="C216" s="96"/>
      <c r="D216" s="96"/>
      <c r="E216" s="96"/>
      <c r="F216" s="88" t="str">
        <f t="shared" si="21"/>
        <v/>
      </c>
      <c r="G216" s="95"/>
    </row>
    <row r="217" spans="1:7">
      <c r="A217" s="28" t="str">
        <f t="shared" si="20"/>
        <v/>
      </c>
      <c r="B217" s="9"/>
      <c r="C217" s="96"/>
      <c r="D217" s="96"/>
      <c r="E217" s="96"/>
      <c r="F217" s="88" t="str">
        <f t="shared" si="21"/>
        <v/>
      </c>
      <c r="G217" s="95"/>
    </row>
    <row r="218" spans="1:7">
      <c r="A218" s="28" t="str">
        <f t="shared" si="20"/>
        <v/>
      </c>
      <c r="B218" s="9"/>
      <c r="C218" s="96"/>
      <c r="D218" s="96"/>
      <c r="E218" s="96"/>
      <c r="F218" s="88" t="str">
        <f t="shared" si="21"/>
        <v/>
      </c>
      <c r="G218" s="95"/>
    </row>
    <row r="219" spans="1:7">
      <c r="A219" s="28" t="str">
        <f t="shared" si="20"/>
        <v/>
      </c>
      <c r="B219" s="9"/>
      <c r="C219" s="96"/>
      <c r="D219" s="96"/>
      <c r="E219" s="96"/>
      <c r="F219" s="88" t="str">
        <f t="shared" si="21"/>
        <v/>
      </c>
      <c r="G219" s="95"/>
    </row>
    <row r="220" spans="1:7">
      <c r="A220" s="28" t="str">
        <f t="shared" si="20"/>
        <v/>
      </c>
      <c r="B220" s="9"/>
      <c r="C220" s="96"/>
      <c r="D220" s="96"/>
      <c r="E220" s="96"/>
      <c r="F220" s="88" t="str">
        <f t="shared" si="21"/>
        <v/>
      </c>
      <c r="G220" s="95"/>
    </row>
    <row r="221" spans="1:7">
      <c r="A221" s="28" t="str">
        <f t="shared" si="20"/>
        <v/>
      </c>
      <c r="B221" s="9"/>
      <c r="C221" s="96"/>
      <c r="D221" s="96"/>
      <c r="E221" s="96"/>
      <c r="F221" s="88" t="str">
        <f t="shared" si="21"/>
        <v/>
      </c>
      <c r="G221" s="95"/>
    </row>
    <row r="222" spans="1:7">
      <c r="A222" s="28" t="str">
        <f t="shared" si="20"/>
        <v/>
      </c>
      <c r="B222" s="9"/>
      <c r="C222" s="96"/>
      <c r="D222" s="96"/>
      <c r="E222" s="96"/>
      <c r="F222" s="88" t="str">
        <f t="shared" si="21"/>
        <v/>
      </c>
      <c r="G222" s="95"/>
    </row>
    <row r="223" spans="1:7">
      <c r="A223" s="28" t="str">
        <f t="shared" si="20"/>
        <v/>
      </c>
      <c r="B223" s="9"/>
      <c r="C223" s="96"/>
      <c r="D223" s="96"/>
      <c r="E223" s="96"/>
      <c r="F223" s="88" t="str">
        <f t="shared" si="21"/>
        <v/>
      </c>
      <c r="G223" s="95"/>
    </row>
    <row r="224" spans="1:7">
      <c r="A224" s="28" t="str">
        <f t="shared" si="20"/>
        <v/>
      </c>
      <c r="B224" s="9"/>
      <c r="C224" s="96"/>
      <c r="D224" s="96"/>
      <c r="E224" s="96"/>
      <c r="F224" s="88" t="str">
        <f t="shared" si="21"/>
        <v/>
      </c>
      <c r="G224" s="95"/>
    </row>
    <row r="225" spans="1:7">
      <c r="A225" s="28" t="str">
        <f t="shared" si="20"/>
        <v/>
      </c>
      <c r="B225" s="9"/>
      <c r="C225" s="96"/>
      <c r="D225" s="96"/>
      <c r="E225" s="96"/>
      <c r="F225" s="88" t="str">
        <f t="shared" si="21"/>
        <v/>
      </c>
      <c r="G225" s="95"/>
    </row>
    <row r="226" spans="1:7">
      <c r="A226" s="28" t="str">
        <f t="shared" si="20"/>
        <v/>
      </c>
      <c r="B226" s="9"/>
      <c r="C226" s="96"/>
      <c r="D226" s="96"/>
      <c r="E226" s="96"/>
      <c r="F226" s="88" t="str">
        <f t="shared" si="21"/>
        <v/>
      </c>
      <c r="G226" s="95"/>
    </row>
    <row r="227" spans="1:7">
      <c r="A227" s="28" t="str">
        <f t="shared" si="20"/>
        <v/>
      </c>
      <c r="B227" s="9"/>
      <c r="C227" s="96"/>
      <c r="D227" s="96"/>
      <c r="E227" s="96"/>
      <c r="F227" s="88" t="str">
        <f t="shared" si="21"/>
        <v/>
      </c>
      <c r="G227" s="95"/>
    </row>
    <row r="228" spans="1:7" ht="15.5">
      <c r="A228" s="2"/>
      <c r="B228" s="2"/>
      <c r="C228" s="2"/>
      <c r="D228" s="2"/>
      <c r="E228" s="13" t="s">
        <v>13</v>
      </c>
      <c r="F228" s="88">
        <f>SUM(F213:F227)</f>
        <v>0</v>
      </c>
      <c r="G228" s="29"/>
    </row>
    <row r="229" spans="1:7">
      <c r="A229" s="22" t="s">
        <v>205</v>
      </c>
    </row>
    <row r="230" spans="1:7" ht="46.5">
      <c r="A230" s="13" t="s">
        <v>8</v>
      </c>
      <c r="B230" s="13" t="s">
        <v>9</v>
      </c>
      <c r="C230" s="13" t="s">
        <v>16</v>
      </c>
      <c r="D230" s="13" t="s">
        <v>219</v>
      </c>
      <c r="E230" s="13" t="s">
        <v>220</v>
      </c>
      <c r="F230" s="13" t="s">
        <v>17</v>
      </c>
      <c r="G230" s="13" t="s">
        <v>87</v>
      </c>
    </row>
    <row r="231" spans="1:7">
      <c r="A231" s="28" t="str">
        <f>IF(B231&lt;&gt;"",$B$2,"")</f>
        <v/>
      </c>
      <c r="B231" s="9"/>
      <c r="C231" s="96"/>
      <c r="D231" s="97"/>
      <c r="E231" s="95"/>
      <c r="F231" s="88">
        <f>IF(D231="",0,D231+E231)</f>
        <v>0</v>
      </c>
      <c r="G231" s="95"/>
    </row>
    <row r="232" spans="1:7">
      <c r="A232" s="28" t="str">
        <f t="shared" ref="A232:A239" si="22">IF(B232&lt;&gt;"",$B$2,"")</f>
        <v/>
      </c>
      <c r="B232" s="9"/>
      <c r="C232" s="96"/>
      <c r="D232" s="97"/>
      <c r="E232" s="95"/>
      <c r="F232" s="88">
        <f t="shared" ref="F232:F239" si="23">IF(B232="",0,D232+E232)</f>
        <v>0</v>
      </c>
      <c r="G232" s="95"/>
    </row>
    <row r="233" spans="1:7">
      <c r="A233" s="28" t="str">
        <f t="shared" si="22"/>
        <v/>
      </c>
      <c r="B233" s="9"/>
      <c r="C233" s="96"/>
      <c r="D233" s="97"/>
      <c r="E233" s="95"/>
      <c r="F233" s="88">
        <f t="shared" si="23"/>
        <v>0</v>
      </c>
      <c r="G233" s="95"/>
    </row>
    <row r="234" spans="1:7">
      <c r="A234" s="28" t="str">
        <f t="shared" si="22"/>
        <v/>
      </c>
      <c r="B234" s="9"/>
      <c r="C234" s="96"/>
      <c r="D234" s="97"/>
      <c r="E234" s="95"/>
      <c r="F234" s="88">
        <f t="shared" si="23"/>
        <v>0</v>
      </c>
      <c r="G234" s="95"/>
    </row>
    <row r="235" spans="1:7">
      <c r="A235" s="28" t="str">
        <f t="shared" si="22"/>
        <v/>
      </c>
      <c r="B235" s="9"/>
      <c r="C235" s="96"/>
      <c r="D235" s="97"/>
      <c r="E235" s="95"/>
      <c r="F235" s="88">
        <f t="shared" si="23"/>
        <v>0</v>
      </c>
      <c r="G235" s="95"/>
    </row>
    <row r="236" spans="1:7">
      <c r="A236" s="28" t="str">
        <f t="shared" si="22"/>
        <v/>
      </c>
      <c r="B236" s="9"/>
      <c r="C236" s="96"/>
      <c r="D236" s="97"/>
      <c r="E236" s="95"/>
      <c r="F236" s="88">
        <f t="shared" si="23"/>
        <v>0</v>
      </c>
      <c r="G236" s="95"/>
    </row>
    <row r="237" spans="1:7">
      <c r="A237" s="28" t="str">
        <f t="shared" si="22"/>
        <v/>
      </c>
      <c r="B237" s="9"/>
      <c r="C237" s="96"/>
      <c r="D237" s="97"/>
      <c r="E237" s="95"/>
      <c r="F237" s="88">
        <f t="shared" si="23"/>
        <v>0</v>
      </c>
      <c r="G237" s="95"/>
    </row>
    <row r="238" spans="1:7">
      <c r="A238" s="28" t="str">
        <f t="shared" si="22"/>
        <v/>
      </c>
      <c r="B238" s="9"/>
      <c r="C238" s="96"/>
      <c r="D238" s="97"/>
      <c r="E238" s="95"/>
      <c r="F238" s="88">
        <f t="shared" si="23"/>
        <v>0</v>
      </c>
      <c r="G238" s="95"/>
    </row>
    <row r="239" spans="1:7">
      <c r="A239" s="28" t="str">
        <f t="shared" si="22"/>
        <v/>
      </c>
      <c r="B239" s="9"/>
      <c r="C239" s="96"/>
      <c r="D239" s="97"/>
      <c r="E239" s="95"/>
      <c r="F239" s="88">
        <f t="shared" si="23"/>
        <v>0</v>
      </c>
      <c r="G239" s="95"/>
    </row>
    <row r="240" spans="1:7" ht="15.5">
      <c r="E240" s="13" t="s">
        <v>13</v>
      </c>
      <c r="F240" s="88">
        <f>SUM(F231:F239)</f>
        <v>0</v>
      </c>
      <c r="G240" s="29"/>
    </row>
  </sheetData>
  <mergeCells count="42">
    <mergeCell ref="A1:E1"/>
    <mergeCell ref="F1:G1"/>
    <mergeCell ref="E8:F8"/>
    <mergeCell ref="A29:C29"/>
    <mergeCell ref="E13:F13"/>
    <mergeCell ref="E18:F18"/>
    <mergeCell ref="B4:D4"/>
    <mergeCell ref="B3:D3"/>
    <mergeCell ref="B2:D2"/>
    <mergeCell ref="E7:F7"/>
    <mergeCell ref="A6:G6"/>
    <mergeCell ref="A139:G139"/>
    <mergeCell ref="A14:B14"/>
    <mergeCell ref="A15:C15"/>
    <mergeCell ref="A10:B10"/>
    <mergeCell ref="A17:B17"/>
    <mergeCell ref="A25:B25"/>
    <mergeCell ref="A26:B26"/>
    <mergeCell ref="E22:F22"/>
    <mergeCell ref="A22:C22"/>
    <mergeCell ref="A23:B23"/>
    <mergeCell ref="A18:B18"/>
    <mergeCell ref="A19:B19"/>
    <mergeCell ref="A20:B20"/>
    <mergeCell ref="A21:B21"/>
    <mergeCell ref="A11:B11"/>
    <mergeCell ref="A190:G190"/>
    <mergeCell ref="A8:C8"/>
    <mergeCell ref="A27:B27"/>
    <mergeCell ref="A28:B28"/>
    <mergeCell ref="A36:B36"/>
    <mergeCell ref="A37:G37"/>
    <mergeCell ref="A88:G88"/>
    <mergeCell ref="A30:B30"/>
    <mergeCell ref="A34:B34"/>
    <mergeCell ref="A35:B35"/>
    <mergeCell ref="A32:B32"/>
    <mergeCell ref="A33:B33"/>
    <mergeCell ref="A9:B9"/>
    <mergeCell ref="A12:B12"/>
    <mergeCell ref="A13:B13"/>
    <mergeCell ref="A16:B16"/>
  </mergeCells>
  <pageMargins left="0.70866141732283472" right="0.70866141732283472" top="0.74803149606299213" bottom="0.74803149606299213" header="0.31496062992125984" footer="0.31496062992125984"/>
  <pageSetup paperSize="9" scale="29" fitToHeight="0" orientation="portrait" r:id="rId1"/>
  <headerFooter>
    <oddHeader>&amp;C&amp;8&amp;K000000version 25/03/2025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Parametres!$A$3:$A$22</xm:f>
          </x14:formula1>
          <xm:sqref>B41:B55 B78:B86 B92:B106 B129:B137 B143:B157 B180:B188 B194:B208 B231:B239 B60:B74 B111:B125 B213:B227 B162:B176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view="pageLayout" zoomScaleNormal="100" workbookViewId="0">
      <selection activeCell="F20" sqref="F20"/>
    </sheetView>
  </sheetViews>
  <sheetFormatPr baseColWidth="10" defaultRowHeight="14.5"/>
  <cols>
    <col min="1" max="2" width="24.26953125" customWidth="1"/>
    <col min="3" max="3" width="35.453125" customWidth="1"/>
    <col min="4" max="4" width="15.453125" customWidth="1"/>
    <col min="5" max="5" width="49.26953125" customWidth="1"/>
    <col min="7" max="7" width="20.54296875" customWidth="1"/>
    <col min="8" max="8" width="15" customWidth="1"/>
    <col min="11" max="11" width="16.26953125" customWidth="1"/>
    <col min="12" max="12" width="38.54296875" customWidth="1"/>
  </cols>
  <sheetData>
    <row r="1" spans="1:12" ht="16" thickBot="1">
      <c r="A1" s="115" t="s">
        <v>212</v>
      </c>
      <c r="B1" s="116"/>
      <c r="C1" s="116"/>
      <c r="D1" s="116"/>
      <c r="E1" s="117"/>
    </row>
    <row r="3" spans="1:12" ht="58" customHeight="1">
      <c r="A3" s="150" t="s">
        <v>234</v>
      </c>
      <c r="B3" s="151"/>
      <c r="C3" s="151"/>
      <c r="D3" s="151"/>
      <c r="E3" s="151"/>
      <c r="F3" s="99"/>
    </row>
    <row r="4" spans="1:12" ht="15" thickBot="1"/>
    <row r="5" spans="1:12" ht="30.75" customHeight="1" thickBot="1">
      <c r="A5" s="104" t="s">
        <v>88</v>
      </c>
      <c r="B5" s="124"/>
      <c r="C5" s="105"/>
      <c r="D5" s="112">
        <f>Accueil!C2</f>
        <v>0</v>
      </c>
      <c r="E5" s="113"/>
    </row>
    <row r="6" spans="1:12" ht="16" thickBot="1">
      <c r="A6" s="104" t="s">
        <v>2</v>
      </c>
      <c r="B6" s="124"/>
      <c r="C6" s="105"/>
      <c r="D6" s="149">
        <f>Accueil!C3</f>
        <v>0</v>
      </c>
      <c r="E6" s="113"/>
    </row>
    <row r="7" spans="1:12" ht="16" thickBot="1">
      <c r="A7" s="104" t="s">
        <v>89</v>
      </c>
      <c r="B7" s="124"/>
      <c r="C7" s="105"/>
      <c r="D7" s="149">
        <f>Accueil!C4</f>
        <v>0</v>
      </c>
      <c r="E7" s="113"/>
    </row>
    <row r="8" spans="1:12" ht="15" thickBot="1">
      <c r="G8" s="85" t="s">
        <v>210</v>
      </c>
    </row>
    <row r="9" spans="1:12" ht="15.75" customHeight="1" thickBot="1">
      <c r="A9" s="114" t="s">
        <v>230</v>
      </c>
      <c r="B9" s="114"/>
      <c r="C9" s="114"/>
      <c r="D9" s="114"/>
      <c r="E9" s="114"/>
      <c r="G9" s="93" t="s">
        <v>3</v>
      </c>
    </row>
    <row r="10" spans="1:12" ht="60.75" customHeight="1" thickBot="1">
      <c r="A10" s="84" t="s">
        <v>193</v>
      </c>
      <c r="B10" s="84" t="s">
        <v>191</v>
      </c>
      <c r="C10" s="84" t="s">
        <v>213</v>
      </c>
      <c r="D10" s="84" t="s">
        <v>158</v>
      </c>
      <c r="E10" s="58" t="s">
        <v>233</v>
      </c>
      <c r="G10" s="55" t="s">
        <v>4</v>
      </c>
      <c r="H10" s="79"/>
      <c r="I10" s="79"/>
      <c r="J10" s="83" t="s">
        <v>192</v>
      </c>
      <c r="K10" s="83"/>
      <c r="L10" s="79"/>
    </row>
    <row r="11" spans="1:12" ht="26.5" thickBot="1">
      <c r="A11" s="92"/>
      <c r="B11" s="92"/>
      <c r="C11" s="92"/>
      <c r="D11" s="92"/>
      <c r="E11" s="92"/>
      <c r="G11" s="90" t="s">
        <v>221</v>
      </c>
      <c r="H11" s="80"/>
      <c r="I11" s="80"/>
      <c r="J11" s="80"/>
      <c r="K11" s="80"/>
      <c r="L11" s="80"/>
    </row>
    <row r="12" spans="1:12" ht="15" thickBot="1">
      <c r="A12" s="92"/>
      <c r="B12" s="92"/>
      <c r="C12" s="92"/>
      <c r="D12" s="92"/>
      <c r="E12" s="92"/>
      <c r="G12" s="80"/>
      <c r="H12" s="80"/>
      <c r="I12" s="80"/>
      <c r="J12" s="80"/>
      <c r="K12" s="80"/>
      <c r="L12" s="80"/>
    </row>
    <row r="13" spans="1:12" ht="15" thickBot="1">
      <c r="A13" s="92"/>
      <c r="B13" s="92"/>
      <c r="C13" s="92"/>
      <c r="D13" s="92"/>
      <c r="E13" s="92"/>
      <c r="G13" s="80"/>
      <c r="H13" s="80"/>
      <c r="I13" s="80"/>
      <c r="J13" s="80"/>
      <c r="K13" s="80"/>
      <c r="L13" s="80"/>
    </row>
    <row r="14" spans="1:12" ht="15" thickBot="1">
      <c r="A14" s="92"/>
      <c r="B14" s="92"/>
      <c r="C14" s="92"/>
      <c r="D14" s="92"/>
      <c r="E14" s="92"/>
      <c r="G14" s="80"/>
      <c r="H14" s="80"/>
      <c r="I14" s="80"/>
      <c r="J14" s="80"/>
      <c r="K14" s="80"/>
      <c r="L14" s="80"/>
    </row>
    <row r="15" spans="1:12" ht="15" thickBot="1">
      <c r="A15" s="92"/>
      <c r="B15" s="92"/>
      <c r="C15" s="92"/>
      <c r="D15" s="92"/>
      <c r="E15" s="92"/>
      <c r="G15" s="80"/>
      <c r="H15" s="80"/>
      <c r="I15" s="80"/>
      <c r="J15" s="80"/>
      <c r="K15" s="80"/>
      <c r="L15" s="80"/>
    </row>
    <row r="16" spans="1:12" ht="15" thickBot="1">
      <c r="A16" s="92"/>
      <c r="B16" s="92"/>
      <c r="C16" s="92"/>
      <c r="D16" s="92"/>
      <c r="E16" s="92"/>
      <c r="G16" s="80"/>
      <c r="H16" s="80"/>
      <c r="I16" s="80"/>
      <c r="J16" s="80"/>
      <c r="K16" s="80"/>
      <c r="L16" s="80"/>
    </row>
    <row r="17" spans="1:12" ht="15" thickBot="1">
      <c r="A17" s="92"/>
      <c r="B17" s="92"/>
      <c r="C17" s="92"/>
      <c r="D17" s="92"/>
      <c r="E17" s="92"/>
      <c r="G17" s="80"/>
      <c r="H17" s="80"/>
      <c r="I17" s="80"/>
      <c r="J17" s="80"/>
      <c r="K17" s="80"/>
      <c r="L17" s="80"/>
    </row>
    <row r="18" spans="1:12" ht="15" thickBot="1">
      <c r="A18" s="92"/>
      <c r="B18" s="92"/>
      <c r="C18" s="92"/>
      <c r="D18" s="92"/>
      <c r="E18" s="92"/>
    </row>
    <row r="19" spans="1:12" ht="15" thickBot="1">
      <c r="A19" s="92"/>
      <c r="B19" s="92"/>
      <c r="C19" s="92"/>
      <c r="D19" s="92"/>
      <c r="E19" s="92"/>
    </row>
    <row r="20" spans="1:12" ht="15" thickBot="1">
      <c r="A20" s="92"/>
      <c r="B20" s="92"/>
      <c r="C20" s="92"/>
      <c r="D20" s="92"/>
      <c r="E20" s="92"/>
    </row>
    <row r="21" spans="1:12" ht="15" thickBot="1">
      <c r="A21" s="92"/>
      <c r="B21" s="92"/>
      <c r="C21" s="92"/>
      <c r="D21" s="92"/>
      <c r="E21" s="92"/>
    </row>
    <row r="22" spans="1:12" ht="15" thickBot="1">
      <c r="A22" s="92"/>
      <c r="B22" s="92"/>
      <c r="C22" s="92"/>
      <c r="D22" s="92"/>
      <c r="E22" s="92"/>
    </row>
    <row r="23" spans="1:12" ht="15" thickBot="1">
      <c r="A23" s="92"/>
      <c r="B23" s="92"/>
      <c r="C23" s="92"/>
      <c r="D23" s="92"/>
      <c r="E23" s="92"/>
    </row>
    <row r="24" spans="1:12" ht="15" thickBot="1">
      <c r="A24" s="92"/>
      <c r="B24" s="92"/>
      <c r="C24" s="92"/>
      <c r="D24" s="92"/>
      <c r="E24" s="92"/>
    </row>
    <row r="25" spans="1:12" ht="15" thickBot="1">
      <c r="A25" s="92"/>
      <c r="B25" s="92"/>
      <c r="C25" s="92"/>
      <c r="D25" s="92"/>
      <c r="E25" s="92"/>
    </row>
    <row r="26" spans="1:12" ht="15" thickBot="1">
      <c r="A26" s="92"/>
      <c r="B26" s="92"/>
      <c r="C26" s="92"/>
      <c r="D26" s="92"/>
      <c r="E26" s="92"/>
    </row>
    <row r="27" spans="1:12" ht="15" thickBot="1">
      <c r="A27" s="92"/>
      <c r="B27" s="92"/>
      <c r="C27" s="92"/>
      <c r="D27" s="92"/>
      <c r="E27" s="92"/>
    </row>
    <row r="28" spans="1:12" ht="15" thickBot="1">
      <c r="A28" s="92"/>
      <c r="B28" s="92"/>
      <c r="C28" s="92"/>
      <c r="D28" s="92"/>
      <c r="E28" s="92"/>
    </row>
    <row r="29" spans="1:12" ht="15" thickBot="1">
      <c r="A29" s="92"/>
      <c r="B29" s="92"/>
      <c r="C29" s="92"/>
      <c r="D29" s="92"/>
      <c r="E29" s="92"/>
    </row>
    <row r="30" spans="1:12" ht="15" thickBot="1">
      <c r="A30" s="92"/>
      <c r="B30" s="92"/>
      <c r="C30" s="92"/>
      <c r="D30" s="92"/>
      <c r="E30" s="92"/>
    </row>
    <row r="31" spans="1:12" ht="15" thickBot="1">
      <c r="A31" s="92"/>
      <c r="B31" s="92"/>
      <c r="C31" s="92"/>
      <c r="D31" s="92"/>
      <c r="E31" s="92"/>
    </row>
    <row r="32" spans="1:12" ht="15" thickBot="1">
      <c r="A32" s="92"/>
      <c r="B32" s="92"/>
      <c r="C32" s="92"/>
      <c r="D32" s="92"/>
      <c r="E32" s="92"/>
    </row>
    <row r="33" spans="1:5" ht="15" thickBot="1">
      <c r="A33" s="92"/>
      <c r="B33" s="92"/>
      <c r="C33" s="92"/>
      <c r="D33" s="92"/>
      <c r="E33" s="92"/>
    </row>
    <row r="34" spans="1:5" ht="15" thickBot="1">
      <c r="A34" s="92"/>
      <c r="B34" s="92"/>
      <c r="C34" s="92"/>
      <c r="D34" s="92"/>
      <c r="E34" s="92"/>
    </row>
    <row r="35" spans="1:5" ht="15" thickBot="1">
      <c r="A35" s="92"/>
      <c r="B35" s="92"/>
      <c r="C35" s="92"/>
      <c r="D35" s="92"/>
      <c r="E35" s="92"/>
    </row>
    <row r="36" spans="1:5" ht="15" thickBot="1">
      <c r="A36" s="92"/>
      <c r="B36" s="92"/>
      <c r="C36" s="92"/>
      <c r="D36" s="92"/>
      <c r="E36" s="92"/>
    </row>
    <row r="37" spans="1:5" ht="15" thickBot="1">
      <c r="A37" s="92"/>
      <c r="B37" s="92"/>
      <c r="C37" s="92"/>
      <c r="D37" s="92"/>
      <c r="E37" s="92"/>
    </row>
    <row r="38" spans="1:5" ht="15" thickBot="1">
      <c r="A38" s="92"/>
      <c r="B38" s="92"/>
      <c r="C38" s="92"/>
      <c r="D38" s="92"/>
      <c r="E38" s="92"/>
    </row>
    <row r="39" spans="1:5" ht="15" thickBot="1">
      <c r="A39" s="92"/>
      <c r="B39" s="92"/>
      <c r="C39" s="92"/>
      <c r="D39" s="92"/>
      <c r="E39" s="92"/>
    </row>
    <row r="40" spans="1:5" ht="15" thickBot="1">
      <c r="A40" s="92"/>
      <c r="B40" s="92"/>
      <c r="C40" s="92"/>
      <c r="D40" s="92"/>
      <c r="E40" s="92"/>
    </row>
    <row r="41" spans="1:5" ht="15" thickBot="1">
      <c r="A41" s="92"/>
      <c r="B41" s="92"/>
      <c r="C41" s="92"/>
      <c r="D41" s="92"/>
      <c r="E41" s="92"/>
    </row>
    <row r="42" spans="1:5" ht="15" thickBot="1">
      <c r="A42" s="92"/>
      <c r="B42" s="92"/>
      <c r="C42" s="92"/>
      <c r="D42" s="92"/>
      <c r="E42" s="92"/>
    </row>
    <row r="43" spans="1:5" ht="15" thickBot="1">
      <c r="A43" s="92"/>
      <c r="B43" s="92"/>
      <c r="C43" s="92"/>
      <c r="D43" s="92"/>
      <c r="E43" s="92"/>
    </row>
    <row r="44" spans="1:5" ht="15" thickBot="1">
      <c r="A44" s="92"/>
      <c r="B44" s="92"/>
      <c r="C44" s="92"/>
      <c r="D44" s="92"/>
      <c r="E44" s="92"/>
    </row>
    <row r="45" spans="1:5" ht="15" thickBot="1">
      <c r="A45" s="92"/>
      <c r="B45" s="92"/>
      <c r="C45" s="92"/>
      <c r="D45" s="92"/>
      <c r="E45" s="92"/>
    </row>
    <row r="46" spans="1:5" ht="15" thickBot="1">
      <c r="A46" s="92"/>
      <c r="B46" s="92"/>
      <c r="C46" s="92"/>
      <c r="D46" s="92"/>
      <c r="E46" s="92"/>
    </row>
    <row r="47" spans="1:5" ht="15" thickBot="1">
      <c r="A47" s="92"/>
      <c r="B47" s="92"/>
      <c r="C47" s="92"/>
      <c r="D47" s="92"/>
      <c r="E47" s="92"/>
    </row>
    <row r="48" spans="1:5" ht="15" thickBot="1">
      <c r="A48" s="92"/>
      <c r="B48" s="92"/>
      <c r="C48" s="92"/>
      <c r="D48" s="92"/>
      <c r="E48" s="92"/>
    </row>
    <row r="49" spans="1:5" ht="15" thickBot="1">
      <c r="A49" s="92"/>
      <c r="B49" s="92"/>
      <c r="C49" s="92"/>
      <c r="D49" s="92"/>
      <c r="E49" s="92"/>
    </row>
    <row r="50" spans="1:5" ht="15" thickBot="1">
      <c r="A50" s="92"/>
      <c r="B50" s="92"/>
      <c r="C50" s="92"/>
      <c r="D50" s="92"/>
      <c r="E50" s="92"/>
    </row>
    <row r="51" spans="1:5" ht="15" thickBot="1">
      <c r="A51" s="92"/>
      <c r="B51" s="92"/>
      <c r="C51" s="92"/>
      <c r="D51" s="92"/>
      <c r="E51" s="92"/>
    </row>
    <row r="52" spans="1:5" ht="15" thickBot="1">
      <c r="A52" s="92"/>
      <c r="B52" s="92"/>
      <c r="C52" s="92"/>
      <c r="D52" s="92"/>
      <c r="E52" s="92"/>
    </row>
    <row r="53" spans="1:5" ht="15" thickBot="1">
      <c r="A53" s="92"/>
      <c r="B53" s="92"/>
      <c r="C53" s="92"/>
      <c r="D53" s="92"/>
      <c r="E53" s="92"/>
    </row>
    <row r="54" spans="1:5" ht="15" thickBot="1">
      <c r="A54" s="92"/>
      <c r="B54" s="92"/>
      <c r="C54" s="92"/>
      <c r="D54" s="92"/>
      <c r="E54" s="92"/>
    </row>
    <row r="55" spans="1:5" ht="15" thickBot="1">
      <c r="A55" s="92"/>
      <c r="B55" s="92"/>
      <c r="C55" s="92"/>
      <c r="D55" s="92"/>
      <c r="E55" s="92"/>
    </row>
    <row r="56" spans="1:5" ht="15" thickBot="1">
      <c r="A56" s="92"/>
      <c r="B56" s="92"/>
      <c r="C56" s="92"/>
      <c r="D56" s="92"/>
      <c r="E56" s="92"/>
    </row>
    <row r="57" spans="1:5" ht="15" thickBot="1">
      <c r="A57" s="92"/>
      <c r="B57" s="92"/>
      <c r="C57" s="92"/>
      <c r="D57" s="92"/>
      <c r="E57" s="92"/>
    </row>
    <row r="58" spans="1:5" ht="15" thickBot="1">
      <c r="A58" s="92"/>
      <c r="B58" s="92"/>
      <c r="C58" s="92"/>
      <c r="D58" s="92"/>
      <c r="E58" s="92"/>
    </row>
    <row r="59" spans="1:5" ht="15" thickBot="1">
      <c r="A59" s="92"/>
      <c r="B59" s="92"/>
      <c r="C59" s="92"/>
      <c r="D59" s="92"/>
      <c r="E59" s="92"/>
    </row>
    <row r="60" spans="1:5" ht="15" thickBot="1">
      <c r="A60" s="92"/>
      <c r="B60" s="92"/>
      <c r="C60" s="92"/>
      <c r="D60" s="92"/>
      <c r="E60" s="92"/>
    </row>
    <row r="61" spans="1:5" ht="15" thickBot="1">
      <c r="A61" s="92"/>
      <c r="B61" s="92"/>
      <c r="C61" s="92"/>
      <c r="D61" s="92"/>
      <c r="E61" s="92"/>
    </row>
    <row r="62" spans="1:5" ht="15" thickBot="1">
      <c r="A62" s="92"/>
      <c r="B62" s="92"/>
      <c r="C62" s="92"/>
      <c r="D62" s="92"/>
      <c r="E62" s="92"/>
    </row>
    <row r="63" spans="1:5" ht="15" thickBot="1">
      <c r="A63" s="92"/>
      <c r="B63" s="92"/>
      <c r="C63" s="92"/>
      <c r="D63" s="92"/>
      <c r="E63" s="92"/>
    </row>
    <row r="64" spans="1:5" ht="15" thickBot="1">
      <c r="A64" s="92"/>
      <c r="B64" s="92"/>
      <c r="C64" s="92"/>
      <c r="D64" s="92"/>
      <c r="E64" s="92"/>
    </row>
    <row r="65" spans="1:5" ht="15" thickBot="1">
      <c r="A65" s="92"/>
      <c r="B65" s="92"/>
      <c r="C65" s="92"/>
      <c r="D65" s="92"/>
      <c r="E65" s="92"/>
    </row>
    <row r="66" spans="1:5" ht="15" thickBot="1">
      <c r="A66" s="92"/>
      <c r="B66" s="92"/>
      <c r="C66" s="92"/>
      <c r="D66" s="92"/>
      <c r="E66" s="92"/>
    </row>
    <row r="67" spans="1:5" ht="15" thickBot="1">
      <c r="A67" s="92"/>
      <c r="B67" s="92"/>
      <c r="C67" s="92"/>
      <c r="D67" s="92"/>
      <c r="E67" s="92"/>
    </row>
    <row r="68" spans="1:5" ht="15" thickBot="1">
      <c r="A68" s="92"/>
      <c r="B68" s="92"/>
      <c r="C68" s="92"/>
      <c r="D68" s="92"/>
      <c r="E68" s="92"/>
    </row>
    <row r="69" spans="1:5" ht="15" thickBot="1">
      <c r="A69" s="92"/>
      <c r="B69" s="92"/>
      <c r="C69" s="92"/>
      <c r="D69" s="92"/>
      <c r="E69" s="92"/>
    </row>
    <row r="70" spans="1:5" ht="15" thickBot="1">
      <c r="A70" s="92"/>
      <c r="B70" s="92"/>
      <c r="C70" s="92"/>
      <c r="D70" s="92"/>
      <c r="E70" s="92"/>
    </row>
    <row r="71" spans="1:5" ht="15" thickBot="1">
      <c r="A71" s="92"/>
      <c r="B71" s="92"/>
      <c r="C71" s="92"/>
      <c r="D71" s="92"/>
      <c r="E71" s="92"/>
    </row>
    <row r="72" spans="1:5" ht="15" thickBot="1">
      <c r="A72" s="92"/>
      <c r="B72" s="92"/>
      <c r="C72" s="92"/>
      <c r="D72" s="92"/>
      <c r="E72" s="92"/>
    </row>
    <row r="73" spans="1:5" ht="15" thickBot="1">
      <c r="A73" s="92"/>
      <c r="B73" s="92"/>
      <c r="C73" s="92"/>
      <c r="D73" s="92"/>
      <c r="E73" s="92"/>
    </row>
    <row r="74" spans="1:5" ht="15" thickBot="1">
      <c r="A74" s="92"/>
      <c r="B74" s="92"/>
      <c r="C74" s="92"/>
      <c r="D74" s="92"/>
      <c r="E74" s="92"/>
    </row>
    <row r="75" spans="1:5" ht="15" thickBot="1">
      <c r="A75" s="92"/>
      <c r="B75" s="92"/>
      <c r="C75" s="92"/>
      <c r="D75" s="92"/>
      <c r="E75" s="92"/>
    </row>
    <row r="76" spans="1:5" ht="15" thickBot="1">
      <c r="A76" s="92"/>
      <c r="B76" s="92"/>
      <c r="C76" s="92"/>
      <c r="D76" s="92"/>
      <c r="E76" s="92"/>
    </row>
    <row r="77" spans="1:5" ht="15" thickBot="1">
      <c r="A77" s="92"/>
      <c r="B77" s="92"/>
      <c r="C77" s="92"/>
      <c r="D77" s="92"/>
      <c r="E77" s="92"/>
    </row>
    <row r="78" spans="1:5" ht="15" thickBot="1">
      <c r="A78" s="92"/>
      <c r="B78" s="92"/>
      <c r="C78" s="92"/>
      <c r="D78" s="92"/>
      <c r="E78" s="92"/>
    </row>
    <row r="79" spans="1:5" ht="15" thickBot="1">
      <c r="A79" s="92"/>
      <c r="B79" s="92"/>
      <c r="C79" s="92"/>
      <c r="D79" s="92"/>
      <c r="E79" s="92"/>
    </row>
    <row r="80" spans="1:5" ht="15" thickBot="1">
      <c r="A80" s="92"/>
      <c r="B80" s="92"/>
      <c r="C80" s="92"/>
      <c r="D80" s="92"/>
      <c r="E80" s="92"/>
    </row>
    <row r="81" spans="1:5" ht="15" thickBot="1">
      <c r="A81" s="92"/>
      <c r="B81" s="92"/>
      <c r="C81" s="92"/>
      <c r="D81" s="92"/>
      <c r="E81" s="92"/>
    </row>
    <row r="82" spans="1:5" ht="15" thickBot="1">
      <c r="A82" s="92"/>
      <c r="B82" s="92"/>
      <c r="C82" s="92"/>
      <c r="D82" s="92"/>
      <c r="E82" s="92"/>
    </row>
    <row r="83" spans="1:5" ht="15" thickBot="1">
      <c r="A83" s="92"/>
      <c r="B83" s="92"/>
      <c r="C83" s="92"/>
      <c r="D83" s="92"/>
      <c r="E83" s="92"/>
    </row>
    <row r="84" spans="1:5" ht="15" thickBot="1">
      <c r="A84" s="92"/>
      <c r="B84" s="92"/>
      <c r="C84" s="92"/>
      <c r="D84" s="92"/>
      <c r="E84" s="92"/>
    </row>
    <row r="85" spans="1:5" ht="15" thickBot="1">
      <c r="A85" s="92"/>
      <c r="B85" s="92"/>
      <c r="C85" s="92"/>
      <c r="D85" s="92"/>
      <c r="E85" s="92"/>
    </row>
    <row r="86" spans="1:5" ht="15" thickBot="1">
      <c r="A86" s="92"/>
      <c r="B86" s="92"/>
      <c r="C86" s="92"/>
      <c r="D86" s="92"/>
      <c r="E86" s="92"/>
    </row>
    <row r="87" spans="1:5" ht="15" thickBot="1">
      <c r="A87" s="92"/>
      <c r="B87" s="92"/>
      <c r="C87" s="92"/>
      <c r="D87" s="92"/>
      <c r="E87" s="92"/>
    </row>
    <row r="88" spans="1:5" ht="15" thickBot="1">
      <c r="A88" s="92"/>
      <c r="B88" s="92"/>
      <c r="C88" s="92"/>
      <c r="D88" s="92"/>
      <c r="E88" s="92"/>
    </row>
    <row r="89" spans="1:5" ht="15" thickBot="1">
      <c r="A89" s="92"/>
      <c r="B89" s="92"/>
      <c r="C89" s="92"/>
      <c r="D89" s="92"/>
      <c r="E89" s="92"/>
    </row>
    <row r="90" spans="1:5" ht="15" thickBot="1">
      <c r="A90" s="92"/>
      <c r="B90" s="92"/>
      <c r="C90" s="92"/>
      <c r="D90" s="92"/>
      <c r="E90" s="92"/>
    </row>
    <row r="91" spans="1:5" ht="15" thickBot="1">
      <c r="A91" s="92"/>
      <c r="B91" s="92"/>
      <c r="C91" s="92"/>
      <c r="D91" s="92"/>
      <c r="E91" s="92"/>
    </row>
    <row r="92" spans="1:5" ht="15" thickBot="1">
      <c r="A92" s="92"/>
      <c r="B92" s="92"/>
      <c r="C92" s="92"/>
      <c r="D92" s="92"/>
      <c r="E92" s="92"/>
    </row>
    <row r="93" spans="1:5" ht="15" thickBot="1">
      <c r="A93" s="92"/>
      <c r="B93" s="92"/>
      <c r="C93" s="92"/>
      <c r="D93" s="92"/>
      <c r="E93" s="92"/>
    </row>
    <row r="94" spans="1:5" ht="15" thickBot="1">
      <c r="A94" s="92"/>
      <c r="B94" s="92"/>
      <c r="C94" s="92"/>
      <c r="D94" s="92"/>
      <c r="E94" s="92"/>
    </row>
    <row r="95" spans="1:5" ht="15" thickBot="1">
      <c r="A95" s="92"/>
      <c r="B95" s="92"/>
      <c r="C95" s="92"/>
      <c r="D95" s="92"/>
      <c r="E95" s="92"/>
    </row>
    <row r="96" spans="1:5" ht="15" thickBot="1">
      <c r="A96" s="92"/>
      <c r="B96" s="92"/>
      <c r="C96" s="92"/>
      <c r="D96" s="92"/>
      <c r="E96" s="92"/>
    </row>
    <row r="97" spans="1:5" ht="15" thickBot="1">
      <c r="A97" s="92"/>
      <c r="B97" s="92"/>
      <c r="C97" s="92"/>
      <c r="D97" s="92"/>
      <c r="E97" s="92"/>
    </row>
    <row r="98" spans="1:5" ht="15" thickBot="1">
      <c r="A98" s="92"/>
      <c r="B98" s="92"/>
      <c r="C98" s="92"/>
      <c r="D98" s="92"/>
      <c r="E98" s="92"/>
    </row>
    <row r="99" spans="1:5" ht="15" thickBot="1">
      <c r="A99" s="92"/>
      <c r="B99" s="92"/>
      <c r="C99" s="92"/>
      <c r="D99" s="92"/>
      <c r="E99" s="92"/>
    </row>
    <row r="100" spans="1:5" ht="15" thickBot="1">
      <c r="A100" s="92"/>
      <c r="B100" s="92"/>
      <c r="C100" s="92"/>
      <c r="D100" s="92"/>
      <c r="E100" s="92"/>
    </row>
  </sheetData>
  <mergeCells count="9">
    <mergeCell ref="A9:E9"/>
    <mergeCell ref="A7:C7"/>
    <mergeCell ref="D7:E7"/>
    <mergeCell ref="A1:E1"/>
    <mergeCell ref="A5:C5"/>
    <mergeCell ref="D5:E5"/>
    <mergeCell ref="A6:C6"/>
    <mergeCell ref="D6:E6"/>
    <mergeCell ref="A3:E3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&amp;C&amp;8&amp;K000000version 25/03/2025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1"/>
  <sheetViews>
    <sheetView view="pageLayout" zoomScaleNormal="90" workbookViewId="0">
      <selection activeCell="K7" sqref="K7"/>
    </sheetView>
  </sheetViews>
  <sheetFormatPr baseColWidth="10" defaultRowHeight="14.5"/>
  <cols>
    <col min="1" max="1" width="12.7265625" customWidth="1"/>
    <col min="2" max="2" width="14.7265625" customWidth="1"/>
    <col min="3" max="3" width="28" customWidth="1"/>
    <col min="4" max="4" width="9.26953125" customWidth="1"/>
    <col min="5" max="5" width="29.81640625" customWidth="1"/>
    <col min="6" max="6" width="26.453125" customWidth="1"/>
    <col min="7" max="7" width="15" customWidth="1"/>
    <col min="9" max="9" width="21.81640625" customWidth="1"/>
    <col min="11" max="11" width="20.1796875" customWidth="1"/>
    <col min="12" max="12" width="41" customWidth="1"/>
    <col min="13" max="13" width="5.6328125" customWidth="1"/>
    <col min="14" max="14" width="6.6328125" customWidth="1"/>
    <col min="15" max="15" width="12" bestFit="1" customWidth="1"/>
  </cols>
  <sheetData>
    <row r="1" spans="1:12" ht="19.899999999999999" customHeight="1" thickBot="1">
      <c r="A1" s="152" t="s">
        <v>235</v>
      </c>
      <c r="B1" s="153"/>
      <c r="C1" s="153"/>
      <c r="D1" s="153"/>
      <c r="E1" s="153"/>
      <c r="F1" s="153"/>
      <c r="G1" s="154"/>
      <c r="I1" s="54" t="s">
        <v>1</v>
      </c>
      <c r="J1" s="53"/>
      <c r="K1" s="53"/>
    </row>
    <row r="2" spans="1:12" ht="16.899999999999999" customHeight="1" thickBot="1">
      <c r="A2" s="59"/>
      <c r="B2" s="59"/>
      <c r="C2" s="59"/>
      <c r="D2" s="59"/>
      <c r="E2" s="59"/>
      <c r="F2" s="59"/>
      <c r="G2" s="59"/>
      <c r="I2" s="93" t="s">
        <v>3</v>
      </c>
      <c r="J2" s="53"/>
      <c r="K2" s="53"/>
    </row>
    <row r="3" spans="1:12" ht="73.5" customHeight="1" thickBot="1">
      <c r="A3" s="155" t="s">
        <v>236</v>
      </c>
      <c r="B3" s="156"/>
      <c r="C3" s="156"/>
      <c r="D3" s="156"/>
      <c r="E3" s="156"/>
      <c r="F3" s="156"/>
      <c r="G3" s="157"/>
      <c r="I3" s="55" t="s">
        <v>4</v>
      </c>
      <c r="J3" s="53"/>
      <c r="K3" s="53" t="s">
        <v>216</v>
      </c>
    </row>
    <row r="4" spans="1:12" ht="26.5" thickBot="1">
      <c r="A4" s="59"/>
      <c r="B4" s="59"/>
      <c r="C4" s="59"/>
      <c r="D4" s="59"/>
      <c r="E4" s="59"/>
      <c r="F4" s="59"/>
      <c r="G4" s="59"/>
      <c r="I4" s="90" t="s">
        <v>221</v>
      </c>
      <c r="K4" s="69" t="s">
        <v>113</v>
      </c>
      <c r="L4" t="s">
        <v>116</v>
      </c>
    </row>
    <row r="5" spans="1:12" ht="26.5" customHeight="1" thickBot="1">
      <c r="A5" s="104" t="s">
        <v>88</v>
      </c>
      <c r="B5" s="105"/>
      <c r="C5" s="158">
        <f>Accueil!C2</f>
        <v>0</v>
      </c>
      <c r="D5" s="159"/>
      <c r="E5" s="159"/>
      <c r="F5" s="159"/>
      <c r="G5" s="160"/>
      <c r="K5" s="70" t="s">
        <v>115</v>
      </c>
      <c r="L5" s="71"/>
    </row>
    <row r="6" spans="1:12" ht="18" thickBot="1">
      <c r="A6" s="104" t="s">
        <v>2</v>
      </c>
      <c r="B6" s="105"/>
      <c r="C6" s="158">
        <f>Accueil!C3</f>
        <v>0</v>
      </c>
      <c r="D6" s="159"/>
      <c r="E6" s="159"/>
      <c r="F6" s="159"/>
      <c r="G6" s="160"/>
      <c r="K6" s="70" t="s">
        <v>114</v>
      </c>
      <c r="L6" s="71"/>
    </row>
    <row r="7" spans="1:12" ht="18" thickBot="1">
      <c r="A7" s="104" t="s">
        <v>89</v>
      </c>
      <c r="B7" s="105"/>
      <c r="C7" s="158">
        <f>Accueil!C4</f>
        <v>0</v>
      </c>
      <c r="D7" s="159"/>
      <c r="E7" s="159"/>
      <c r="F7" s="159"/>
      <c r="G7" s="160"/>
    </row>
    <row r="8" spans="1:12" ht="26.5" customHeight="1" thickBot="1">
      <c r="A8" s="104" t="s">
        <v>97</v>
      </c>
      <c r="B8" s="105"/>
      <c r="C8" s="106"/>
      <c r="D8" s="107"/>
      <c r="E8" s="107"/>
      <c r="F8" s="107"/>
      <c r="G8" s="108"/>
    </row>
    <row r="9" spans="1:12" ht="15" thickBot="1">
      <c r="A9" s="53"/>
      <c r="B9" s="53"/>
      <c r="C9" s="53"/>
      <c r="D9" s="53"/>
      <c r="E9" s="57"/>
      <c r="F9" s="57"/>
      <c r="G9" s="57"/>
    </row>
    <row r="10" spans="1:12">
      <c r="A10" s="168" t="s">
        <v>98</v>
      </c>
      <c r="B10" s="169"/>
      <c r="C10" s="170"/>
      <c r="D10" s="177"/>
      <c r="E10" s="178" t="s">
        <v>99</v>
      </c>
      <c r="F10" s="179"/>
      <c r="G10" s="180"/>
    </row>
    <row r="11" spans="1:12">
      <c r="A11" s="171"/>
      <c r="B11" s="172"/>
      <c r="C11" s="173"/>
      <c r="D11" s="177"/>
      <c r="E11" s="181"/>
      <c r="F11" s="182"/>
      <c r="G11" s="183"/>
    </row>
    <row r="12" spans="1:12">
      <c r="A12" s="171"/>
      <c r="B12" s="172"/>
      <c r="C12" s="173"/>
      <c r="D12" s="177"/>
      <c r="E12" s="184" t="s">
        <v>100</v>
      </c>
      <c r="F12" s="185"/>
      <c r="G12" s="186"/>
    </row>
    <row r="13" spans="1:12">
      <c r="A13" s="171"/>
      <c r="B13" s="172"/>
      <c r="C13" s="173"/>
      <c r="D13" s="177"/>
      <c r="E13" s="181"/>
      <c r="F13" s="182"/>
      <c r="G13" s="183"/>
    </row>
    <row r="14" spans="1:12" ht="15" thickBot="1">
      <c r="A14" s="174"/>
      <c r="B14" s="175"/>
      <c r="C14" s="176"/>
      <c r="D14" s="177"/>
      <c r="E14" s="161" t="s">
        <v>101</v>
      </c>
      <c r="F14" s="162"/>
      <c r="G14" s="163"/>
    </row>
    <row r="15" spans="1:12">
      <c r="A15" s="53"/>
      <c r="B15" s="53"/>
      <c r="C15" s="53"/>
      <c r="D15" s="53"/>
      <c r="E15" s="57"/>
      <c r="F15" s="57"/>
      <c r="G15" s="57"/>
    </row>
    <row r="16" spans="1:12" ht="26.5" customHeight="1">
      <c r="A16" s="164" t="s">
        <v>102</v>
      </c>
      <c r="B16" s="165"/>
      <c r="C16" s="165"/>
      <c r="D16" s="165"/>
      <c r="E16" s="165"/>
      <c r="F16" s="165"/>
      <c r="G16" s="165"/>
    </row>
    <row r="17" spans="1:7" ht="26.5" customHeight="1">
      <c r="A17" s="166" t="s">
        <v>103</v>
      </c>
      <c r="B17" s="166"/>
      <c r="C17" s="166"/>
      <c r="D17" s="166"/>
      <c r="E17" s="166"/>
      <c r="F17" s="166"/>
      <c r="G17" s="166"/>
    </row>
    <row r="18" spans="1:7" ht="15.75" customHeight="1">
      <c r="A18" s="187" t="s">
        <v>230</v>
      </c>
      <c r="B18" s="187"/>
      <c r="C18" s="187"/>
      <c r="D18" s="187"/>
      <c r="E18" s="187"/>
      <c r="F18" s="187"/>
      <c r="G18" s="187"/>
    </row>
    <row r="19" spans="1:7" ht="15.75" customHeight="1">
      <c r="A19" s="86"/>
      <c r="B19" s="86"/>
      <c r="C19" s="86"/>
      <c r="D19" s="86"/>
      <c r="E19" s="86"/>
      <c r="F19" s="60"/>
      <c r="G19" s="53"/>
    </row>
    <row r="20" spans="1:7">
      <c r="A20" s="61" t="s">
        <v>104</v>
      </c>
      <c r="B20" s="62"/>
      <c r="C20" s="62"/>
      <c r="D20" s="62"/>
      <c r="E20" s="62"/>
      <c r="F20" s="63"/>
      <c r="G20" s="63"/>
    </row>
    <row r="21" spans="1:7">
      <c r="A21" s="66">
        <f>MIN(A24:A1641)</f>
        <v>0</v>
      </c>
      <c r="B21" s="61" t="s">
        <v>105</v>
      </c>
      <c r="C21" s="63"/>
      <c r="D21" s="63"/>
      <c r="E21" s="62"/>
      <c r="F21" s="63"/>
      <c r="G21" s="64" t="s">
        <v>106</v>
      </c>
    </row>
    <row r="22" spans="1:7" ht="16" thickBot="1">
      <c r="A22" s="66">
        <f>MAX(A24:A2001)</f>
        <v>0</v>
      </c>
      <c r="B22" s="61">
        <f>SUM(B24:B2301)</f>
        <v>0</v>
      </c>
      <c r="C22" s="167"/>
      <c r="D22" s="167"/>
      <c r="E22" s="167"/>
      <c r="F22" s="167"/>
      <c r="G22" s="64">
        <f>COUNTIF(G24:G281,"Oui")</f>
        <v>0</v>
      </c>
    </row>
    <row r="23" spans="1:7" ht="96.75" customHeight="1" thickBot="1">
      <c r="A23" s="67" t="s">
        <v>107</v>
      </c>
      <c r="B23" s="65" t="s">
        <v>110</v>
      </c>
      <c r="C23" s="65" t="s">
        <v>111</v>
      </c>
      <c r="D23" s="65" t="s">
        <v>117</v>
      </c>
      <c r="E23" s="65" t="s">
        <v>109</v>
      </c>
      <c r="F23" s="65" t="s">
        <v>214</v>
      </c>
      <c r="G23" s="65" t="s">
        <v>215</v>
      </c>
    </row>
    <row r="24" spans="1:7" ht="15" thickBot="1">
      <c r="A24" s="100"/>
      <c r="B24" s="92"/>
      <c r="C24" s="55"/>
      <c r="D24" s="55"/>
      <c r="E24" s="92"/>
      <c r="F24" s="92"/>
      <c r="G24" s="55"/>
    </row>
    <row r="25" spans="1:7" ht="15" thickBot="1">
      <c r="A25" s="100"/>
      <c r="B25" s="92"/>
      <c r="C25" s="55"/>
      <c r="D25" s="55"/>
      <c r="E25" s="92"/>
      <c r="F25" s="92"/>
      <c r="G25" s="55"/>
    </row>
    <row r="26" spans="1:7" ht="15" thickBot="1">
      <c r="A26" s="100"/>
      <c r="B26" s="92"/>
      <c r="C26" s="55"/>
      <c r="D26" s="55"/>
      <c r="E26" s="92"/>
      <c r="F26" s="92"/>
      <c r="G26" s="55"/>
    </row>
    <row r="27" spans="1:7" ht="15" thickBot="1">
      <c r="A27" s="100"/>
      <c r="B27" s="92"/>
      <c r="C27" s="55"/>
      <c r="D27" s="55"/>
      <c r="E27" s="92"/>
      <c r="F27" s="92"/>
      <c r="G27" s="55"/>
    </row>
    <row r="28" spans="1:7" ht="15" thickBot="1">
      <c r="A28" s="100"/>
      <c r="B28" s="92"/>
      <c r="C28" s="55"/>
      <c r="D28" s="55"/>
      <c r="E28" s="92"/>
      <c r="F28" s="92"/>
      <c r="G28" s="55"/>
    </row>
    <row r="29" spans="1:7" ht="15" thickBot="1">
      <c r="A29" s="100"/>
      <c r="B29" s="92"/>
      <c r="C29" s="55"/>
      <c r="D29" s="55"/>
      <c r="E29" s="92"/>
      <c r="F29" s="92"/>
      <c r="G29" s="55"/>
    </row>
    <row r="30" spans="1:7" ht="15" thickBot="1">
      <c r="A30" s="100"/>
      <c r="B30" s="92"/>
      <c r="C30" s="55"/>
      <c r="D30" s="55"/>
      <c r="E30" s="92"/>
      <c r="F30" s="92"/>
      <c r="G30" s="55"/>
    </row>
    <row r="31" spans="1:7" ht="15" thickBot="1">
      <c r="A31" s="100"/>
      <c r="B31" s="92"/>
      <c r="C31" s="55"/>
      <c r="D31" s="55"/>
      <c r="E31" s="92"/>
      <c r="F31" s="92"/>
      <c r="G31" s="55"/>
    </row>
    <row r="32" spans="1:7" ht="15" thickBot="1">
      <c r="A32" s="100"/>
      <c r="B32" s="92"/>
      <c r="C32" s="55"/>
      <c r="D32" s="55"/>
      <c r="E32" s="92"/>
      <c r="F32" s="92"/>
      <c r="G32" s="55"/>
    </row>
    <row r="33" spans="1:7" ht="15" thickBot="1">
      <c r="A33" s="100"/>
      <c r="B33" s="92"/>
      <c r="C33" s="55"/>
      <c r="D33" s="55"/>
      <c r="E33" s="92"/>
      <c r="F33" s="92"/>
      <c r="G33" s="55"/>
    </row>
    <row r="34" spans="1:7" ht="15" thickBot="1">
      <c r="A34" s="100"/>
      <c r="B34" s="92"/>
      <c r="C34" s="55"/>
      <c r="D34" s="55"/>
      <c r="E34" s="92"/>
      <c r="F34" s="92"/>
      <c r="G34" s="55"/>
    </row>
    <row r="35" spans="1:7" ht="15" thickBot="1">
      <c r="A35" s="100"/>
      <c r="B35" s="92"/>
      <c r="C35" s="55"/>
      <c r="D35" s="55"/>
      <c r="E35" s="92"/>
      <c r="F35" s="92"/>
      <c r="G35" s="55"/>
    </row>
    <row r="36" spans="1:7" ht="15" thickBot="1">
      <c r="A36" s="100"/>
      <c r="B36" s="92"/>
      <c r="C36" s="55"/>
      <c r="D36" s="55"/>
      <c r="E36" s="92"/>
      <c r="F36" s="92"/>
      <c r="G36" s="55"/>
    </row>
    <row r="37" spans="1:7" ht="15" thickBot="1">
      <c r="A37" s="100"/>
      <c r="B37" s="92"/>
      <c r="C37" s="55"/>
      <c r="D37" s="55"/>
      <c r="E37" s="92"/>
      <c r="F37" s="92"/>
      <c r="G37" s="55"/>
    </row>
    <row r="38" spans="1:7" ht="15" thickBot="1">
      <c r="A38" s="100"/>
      <c r="B38" s="92"/>
      <c r="C38" s="55"/>
      <c r="D38" s="55"/>
      <c r="E38" s="92"/>
      <c r="F38" s="92"/>
      <c r="G38" s="55"/>
    </row>
    <row r="39" spans="1:7" ht="15" thickBot="1">
      <c r="A39" s="100"/>
      <c r="B39" s="92"/>
      <c r="C39" s="55"/>
      <c r="D39" s="55"/>
      <c r="E39" s="92"/>
      <c r="F39" s="92"/>
      <c r="G39" s="55"/>
    </row>
    <row r="40" spans="1:7" ht="15" thickBot="1">
      <c r="A40" s="100"/>
      <c r="B40" s="92"/>
      <c r="C40" s="55"/>
      <c r="D40" s="55"/>
      <c r="E40" s="92"/>
      <c r="F40" s="92"/>
      <c r="G40" s="55"/>
    </row>
    <row r="41" spans="1:7" ht="15" thickBot="1">
      <c r="A41" s="100"/>
      <c r="B41" s="92"/>
      <c r="C41" s="55"/>
      <c r="D41" s="55"/>
      <c r="E41" s="92"/>
      <c r="F41" s="92"/>
      <c r="G41" s="55"/>
    </row>
    <row r="42" spans="1:7" ht="15" thickBot="1">
      <c r="A42" s="100"/>
      <c r="B42" s="92"/>
      <c r="C42" s="55"/>
      <c r="D42" s="55"/>
      <c r="E42" s="92"/>
      <c r="F42" s="92"/>
      <c r="G42" s="55"/>
    </row>
    <row r="43" spans="1:7" ht="15" thickBot="1">
      <c r="A43" s="100"/>
      <c r="B43" s="92"/>
      <c r="C43" s="55"/>
      <c r="D43" s="55"/>
      <c r="E43" s="92"/>
      <c r="F43" s="92"/>
      <c r="G43" s="55"/>
    </row>
    <row r="44" spans="1:7" ht="15" thickBot="1">
      <c r="A44" s="100"/>
      <c r="B44" s="92"/>
      <c r="C44" s="55"/>
      <c r="D44" s="55"/>
      <c r="E44" s="92"/>
      <c r="F44" s="92"/>
      <c r="G44" s="55"/>
    </row>
    <row r="45" spans="1:7" ht="15" thickBot="1">
      <c r="A45" s="100"/>
      <c r="B45" s="92"/>
      <c r="C45" s="55"/>
      <c r="D45" s="55"/>
      <c r="E45" s="92"/>
      <c r="F45" s="92"/>
      <c r="G45" s="55"/>
    </row>
    <row r="46" spans="1:7" ht="15" thickBot="1">
      <c r="A46" s="100"/>
      <c r="B46" s="92"/>
      <c r="C46" s="55"/>
      <c r="D46" s="55"/>
      <c r="E46" s="92"/>
      <c r="F46" s="92"/>
      <c r="G46" s="55"/>
    </row>
    <row r="47" spans="1:7" ht="15" thickBot="1">
      <c r="A47" s="100"/>
      <c r="B47" s="92"/>
      <c r="C47" s="55"/>
      <c r="D47" s="55"/>
      <c r="E47" s="92"/>
      <c r="F47" s="92"/>
      <c r="G47" s="55"/>
    </row>
    <row r="48" spans="1:7" ht="15" thickBot="1">
      <c r="A48" s="100"/>
      <c r="B48" s="92"/>
      <c r="C48" s="55"/>
      <c r="D48" s="55"/>
      <c r="E48" s="92"/>
      <c r="F48" s="92"/>
      <c r="G48" s="55"/>
    </row>
    <row r="49" spans="1:7" ht="15" thickBot="1">
      <c r="A49" s="100"/>
      <c r="B49" s="92"/>
      <c r="C49" s="55"/>
      <c r="D49" s="55"/>
      <c r="E49" s="92"/>
      <c r="F49" s="92"/>
      <c r="G49" s="55"/>
    </row>
    <row r="50" spans="1:7" ht="15" thickBot="1">
      <c r="A50" s="100"/>
      <c r="B50" s="92"/>
      <c r="C50" s="55"/>
      <c r="D50" s="55"/>
      <c r="E50" s="92"/>
      <c r="F50" s="92"/>
      <c r="G50" s="55"/>
    </row>
    <row r="51" spans="1:7" ht="15" thickBot="1">
      <c r="A51" s="100"/>
      <c r="B51" s="92"/>
      <c r="C51" s="55"/>
      <c r="D51" s="55"/>
      <c r="E51" s="92"/>
      <c r="F51" s="92"/>
      <c r="G51" s="55"/>
    </row>
    <row r="52" spans="1:7" ht="15" thickBot="1">
      <c r="A52" s="100"/>
      <c r="B52" s="92"/>
      <c r="C52" s="55"/>
      <c r="D52" s="55"/>
      <c r="E52" s="92"/>
      <c r="F52" s="92"/>
      <c r="G52" s="55"/>
    </row>
    <row r="53" spans="1:7" ht="15" thickBot="1">
      <c r="A53" s="100"/>
      <c r="B53" s="92"/>
      <c r="C53" s="55"/>
      <c r="D53" s="55"/>
      <c r="E53" s="92"/>
      <c r="F53" s="92"/>
      <c r="G53" s="55"/>
    </row>
    <row r="54" spans="1:7" ht="15" thickBot="1">
      <c r="A54" s="100"/>
      <c r="B54" s="92"/>
      <c r="C54" s="55"/>
      <c r="D54" s="55"/>
      <c r="E54" s="92"/>
      <c r="F54" s="92"/>
      <c r="G54" s="55"/>
    </row>
    <row r="55" spans="1:7" ht="15" thickBot="1">
      <c r="A55" s="100"/>
      <c r="B55" s="92"/>
      <c r="C55" s="55"/>
      <c r="D55" s="55"/>
      <c r="E55" s="92"/>
      <c r="F55" s="92"/>
      <c r="G55" s="55"/>
    </row>
    <row r="56" spans="1:7" ht="15" thickBot="1">
      <c r="A56" s="100"/>
      <c r="B56" s="92"/>
      <c r="C56" s="55"/>
      <c r="D56" s="55"/>
      <c r="E56" s="92"/>
      <c r="F56" s="92"/>
      <c r="G56" s="55"/>
    </row>
    <row r="57" spans="1:7" ht="15" thickBot="1">
      <c r="A57" s="100"/>
      <c r="B57" s="92"/>
      <c r="C57" s="55"/>
      <c r="D57" s="55"/>
      <c r="E57" s="92"/>
      <c r="F57" s="92"/>
      <c r="G57" s="55"/>
    </row>
    <row r="58" spans="1:7" ht="15" thickBot="1">
      <c r="A58" s="100"/>
      <c r="B58" s="92"/>
      <c r="C58" s="55"/>
      <c r="D58" s="55"/>
      <c r="E58" s="92"/>
      <c r="F58" s="92"/>
      <c r="G58" s="55"/>
    </row>
    <row r="59" spans="1:7" ht="15" thickBot="1">
      <c r="A59" s="100"/>
      <c r="B59" s="92"/>
      <c r="C59" s="55"/>
      <c r="D59" s="55"/>
      <c r="E59" s="92"/>
      <c r="F59" s="92"/>
      <c r="G59" s="55"/>
    </row>
    <row r="60" spans="1:7" ht="15" thickBot="1">
      <c r="A60" s="100"/>
      <c r="B60" s="92"/>
      <c r="C60" s="55"/>
      <c r="D60" s="55"/>
      <c r="E60" s="92"/>
      <c r="F60" s="92"/>
      <c r="G60" s="55"/>
    </row>
    <row r="61" spans="1:7" ht="15" thickBot="1">
      <c r="A61" s="100"/>
      <c r="B61" s="92"/>
      <c r="C61" s="55"/>
      <c r="D61" s="55"/>
      <c r="E61" s="92"/>
      <c r="F61" s="92"/>
      <c r="G61" s="55"/>
    </row>
    <row r="62" spans="1:7" ht="15" thickBot="1">
      <c r="A62" s="100"/>
      <c r="B62" s="92"/>
      <c r="C62" s="55"/>
      <c r="D62" s="55"/>
      <c r="E62" s="92"/>
      <c r="F62" s="92"/>
      <c r="G62" s="55"/>
    </row>
    <row r="63" spans="1:7" ht="15" thickBot="1">
      <c r="A63" s="100"/>
      <c r="B63" s="92"/>
      <c r="C63" s="55"/>
      <c r="D63" s="55"/>
      <c r="E63" s="92"/>
      <c r="F63" s="92"/>
      <c r="G63" s="55"/>
    </row>
    <row r="64" spans="1:7" ht="15" thickBot="1">
      <c r="A64" s="100"/>
      <c r="B64" s="92"/>
      <c r="C64" s="55"/>
      <c r="D64" s="55"/>
      <c r="E64" s="92"/>
      <c r="F64" s="92"/>
      <c r="G64" s="55"/>
    </row>
    <row r="65" spans="1:7" ht="15" thickBot="1">
      <c r="A65" s="100"/>
      <c r="B65" s="92"/>
      <c r="C65" s="55"/>
      <c r="D65" s="55"/>
      <c r="E65" s="92"/>
      <c r="F65" s="92"/>
      <c r="G65" s="55"/>
    </row>
    <row r="66" spans="1:7" ht="15" thickBot="1">
      <c r="A66" s="100"/>
      <c r="B66" s="92"/>
      <c r="C66" s="55"/>
      <c r="D66" s="55"/>
      <c r="E66" s="92"/>
      <c r="F66" s="92"/>
      <c r="G66" s="55"/>
    </row>
    <row r="67" spans="1:7" ht="15" thickBot="1">
      <c r="A67" s="100"/>
      <c r="B67" s="92"/>
      <c r="C67" s="55"/>
      <c r="D67" s="55"/>
      <c r="E67" s="92"/>
      <c r="F67" s="92"/>
      <c r="G67" s="55"/>
    </row>
    <row r="68" spans="1:7" ht="15" thickBot="1">
      <c r="A68" s="100"/>
      <c r="B68" s="92"/>
      <c r="C68" s="55"/>
      <c r="D68" s="55"/>
      <c r="E68" s="92"/>
      <c r="F68" s="92"/>
      <c r="G68" s="55"/>
    </row>
    <row r="69" spans="1:7" ht="15" thickBot="1">
      <c r="A69" s="100"/>
      <c r="B69" s="92"/>
      <c r="C69" s="55"/>
      <c r="D69" s="55"/>
      <c r="E69" s="92"/>
      <c r="F69" s="92"/>
      <c r="G69" s="55"/>
    </row>
    <row r="70" spans="1:7" ht="15" thickBot="1">
      <c r="A70" s="100"/>
      <c r="B70" s="92"/>
      <c r="C70" s="55"/>
      <c r="D70" s="55"/>
      <c r="E70" s="92"/>
      <c r="F70" s="92"/>
      <c r="G70" s="55"/>
    </row>
    <row r="71" spans="1:7" ht="15" thickBot="1">
      <c r="A71" s="100"/>
      <c r="B71" s="92"/>
      <c r="C71" s="55"/>
      <c r="D71" s="55"/>
      <c r="E71" s="92"/>
      <c r="F71" s="92"/>
      <c r="G71" s="55"/>
    </row>
    <row r="72" spans="1:7" ht="15" thickBot="1">
      <c r="A72" s="100"/>
      <c r="B72" s="92"/>
      <c r="C72" s="55"/>
      <c r="D72" s="55"/>
      <c r="E72" s="92"/>
      <c r="F72" s="92"/>
      <c r="G72" s="55"/>
    </row>
    <row r="73" spans="1:7" ht="15" thickBot="1">
      <c r="A73" s="100"/>
      <c r="B73" s="92"/>
      <c r="C73" s="55"/>
      <c r="D73" s="55"/>
      <c r="E73" s="92"/>
      <c r="F73" s="92"/>
      <c r="G73" s="55"/>
    </row>
    <row r="74" spans="1:7" ht="15" thickBot="1">
      <c r="A74" s="100"/>
      <c r="B74" s="92"/>
      <c r="C74" s="55"/>
      <c r="D74" s="55"/>
      <c r="E74" s="92"/>
      <c r="F74" s="92"/>
      <c r="G74" s="55"/>
    </row>
    <row r="75" spans="1:7" ht="15" thickBot="1">
      <c r="A75" s="100"/>
      <c r="B75" s="92"/>
      <c r="C75" s="55"/>
      <c r="D75" s="55"/>
      <c r="E75" s="92"/>
      <c r="F75" s="92"/>
      <c r="G75" s="55"/>
    </row>
    <row r="76" spans="1:7" ht="15" thickBot="1">
      <c r="A76" s="100"/>
      <c r="B76" s="92"/>
      <c r="C76" s="55"/>
      <c r="D76" s="55"/>
      <c r="E76" s="92"/>
      <c r="F76" s="92"/>
      <c r="G76" s="55"/>
    </row>
    <row r="77" spans="1:7" ht="15" thickBot="1">
      <c r="A77" s="100"/>
      <c r="B77" s="92"/>
      <c r="C77" s="55"/>
      <c r="D77" s="55"/>
      <c r="E77" s="92"/>
      <c r="F77" s="92"/>
      <c r="G77" s="55"/>
    </row>
    <row r="78" spans="1:7" ht="15" thickBot="1">
      <c r="A78" s="100"/>
      <c r="B78" s="92"/>
      <c r="C78" s="55"/>
      <c r="D78" s="55"/>
      <c r="E78" s="92"/>
      <c r="F78" s="92"/>
      <c r="G78" s="55"/>
    </row>
    <row r="79" spans="1:7" ht="15" thickBot="1">
      <c r="A79" s="100"/>
      <c r="B79" s="92"/>
      <c r="C79" s="55"/>
      <c r="D79" s="55"/>
      <c r="E79" s="92"/>
      <c r="F79" s="92"/>
      <c r="G79" s="55"/>
    </row>
    <row r="80" spans="1:7" ht="15" thickBot="1">
      <c r="A80" s="100"/>
      <c r="B80" s="92"/>
      <c r="C80" s="55"/>
      <c r="D80" s="55"/>
      <c r="E80" s="92"/>
      <c r="F80" s="92"/>
      <c r="G80" s="55"/>
    </row>
    <row r="81" spans="1:7" ht="15" thickBot="1">
      <c r="A81" s="100"/>
      <c r="B81" s="92"/>
      <c r="C81" s="55"/>
      <c r="D81" s="55"/>
      <c r="E81" s="92"/>
      <c r="F81" s="92"/>
      <c r="G81" s="55"/>
    </row>
    <row r="82" spans="1:7" ht="15" thickBot="1">
      <c r="A82" s="100"/>
      <c r="B82" s="92"/>
      <c r="C82" s="55"/>
      <c r="D82" s="55"/>
      <c r="E82" s="92"/>
      <c r="F82" s="92"/>
      <c r="G82" s="55"/>
    </row>
    <row r="83" spans="1:7" ht="15" thickBot="1">
      <c r="A83" s="100"/>
      <c r="B83" s="92"/>
      <c r="C83" s="55"/>
      <c r="D83" s="55"/>
      <c r="E83" s="92"/>
      <c r="F83" s="92"/>
      <c r="G83" s="55"/>
    </row>
    <row r="84" spans="1:7" ht="15" thickBot="1">
      <c r="A84" s="100"/>
      <c r="B84" s="92"/>
      <c r="C84" s="55"/>
      <c r="D84" s="55"/>
      <c r="E84" s="92"/>
      <c r="F84" s="92"/>
      <c r="G84" s="55"/>
    </row>
    <row r="85" spans="1:7" ht="15" thickBot="1">
      <c r="A85" s="100"/>
      <c r="B85" s="92"/>
      <c r="C85" s="55"/>
      <c r="D85" s="55"/>
      <c r="E85" s="92"/>
      <c r="F85" s="92"/>
      <c r="G85" s="55"/>
    </row>
    <row r="86" spans="1:7" ht="15" thickBot="1">
      <c r="A86" s="100"/>
      <c r="B86" s="92"/>
      <c r="C86" s="55"/>
      <c r="D86" s="55"/>
      <c r="E86" s="92"/>
      <c r="F86" s="92"/>
      <c r="G86" s="55"/>
    </row>
    <row r="87" spans="1:7" ht="15" thickBot="1">
      <c r="A87" s="100"/>
      <c r="B87" s="92"/>
      <c r="C87" s="55"/>
      <c r="D87" s="55"/>
      <c r="E87" s="92"/>
      <c r="F87" s="92"/>
      <c r="G87" s="55"/>
    </row>
    <row r="88" spans="1:7" ht="15" thickBot="1">
      <c r="A88" s="100"/>
      <c r="B88" s="92"/>
      <c r="C88" s="55"/>
      <c r="D88" s="55"/>
      <c r="E88" s="92"/>
      <c r="F88" s="92"/>
      <c r="G88" s="55"/>
    </row>
    <row r="89" spans="1:7" ht="15" thickBot="1">
      <c r="A89" s="100"/>
      <c r="B89" s="92"/>
      <c r="C89" s="55"/>
      <c r="D89" s="55"/>
      <c r="E89" s="92"/>
      <c r="F89" s="92"/>
      <c r="G89" s="55"/>
    </row>
    <row r="90" spans="1:7" ht="15" thickBot="1">
      <c r="A90" s="100"/>
      <c r="B90" s="92"/>
      <c r="C90" s="55"/>
      <c r="D90" s="55"/>
      <c r="E90" s="92"/>
      <c r="F90" s="92"/>
      <c r="G90" s="55"/>
    </row>
    <row r="91" spans="1:7" ht="15" thickBot="1">
      <c r="A91" s="100"/>
      <c r="B91" s="92"/>
      <c r="C91" s="55"/>
      <c r="D91" s="55"/>
      <c r="E91" s="92"/>
      <c r="F91" s="92"/>
      <c r="G91" s="55"/>
    </row>
    <row r="92" spans="1:7" ht="15" thickBot="1">
      <c r="A92" s="100"/>
      <c r="B92" s="92"/>
      <c r="C92" s="55"/>
      <c r="D92" s="55"/>
      <c r="E92" s="92"/>
      <c r="F92" s="92"/>
      <c r="G92" s="55"/>
    </row>
    <row r="93" spans="1:7" ht="15" thickBot="1">
      <c r="A93" s="100"/>
      <c r="B93" s="92"/>
      <c r="C93" s="55"/>
      <c r="D93" s="55"/>
      <c r="E93" s="92"/>
      <c r="F93" s="92"/>
      <c r="G93" s="55"/>
    </row>
    <row r="94" spans="1:7" ht="15" thickBot="1">
      <c r="A94" s="100"/>
      <c r="B94" s="92"/>
      <c r="C94" s="55"/>
      <c r="D94" s="55"/>
      <c r="E94" s="92"/>
      <c r="F94" s="92"/>
      <c r="G94" s="55"/>
    </row>
    <row r="95" spans="1:7" ht="15" thickBot="1">
      <c r="A95" s="100"/>
      <c r="B95" s="92"/>
      <c r="C95" s="55"/>
      <c r="D95" s="55"/>
      <c r="E95" s="92"/>
      <c r="F95" s="92"/>
      <c r="G95" s="55"/>
    </row>
    <row r="96" spans="1:7" ht="15" thickBot="1">
      <c r="A96" s="100"/>
      <c r="B96" s="92"/>
      <c r="C96" s="55"/>
      <c r="D96" s="55"/>
      <c r="E96" s="92"/>
      <c r="F96" s="92"/>
      <c r="G96" s="55"/>
    </row>
    <row r="97" spans="1:7" ht="15" thickBot="1">
      <c r="A97" s="100"/>
      <c r="B97" s="92"/>
      <c r="C97" s="55"/>
      <c r="D97" s="55"/>
      <c r="E97" s="92"/>
      <c r="F97" s="92"/>
      <c r="G97" s="55"/>
    </row>
    <row r="98" spans="1:7" ht="15" thickBot="1">
      <c r="A98" s="100"/>
      <c r="B98" s="92"/>
      <c r="C98" s="55"/>
      <c r="D98" s="55"/>
      <c r="E98" s="92"/>
      <c r="F98" s="92"/>
      <c r="G98" s="55"/>
    </row>
    <row r="99" spans="1:7" ht="15" thickBot="1">
      <c r="A99" s="100"/>
      <c r="B99" s="92"/>
      <c r="C99" s="55"/>
      <c r="D99" s="55"/>
      <c r="E99" s="92"/>
      <c r="F99" s="92"/>
      <c r="G99" s="55"/>
    </row>
    <row r="100" spans="1:7" ht="15" thickBot="1">
      <c r="A100" s="100"/>
      <c r="B100" s="92"/>
      <c r="C100" s="55"/>
      <c r="D100" s="55"/>
      <c r="E100" s="92"/>
      <c r="F100" s="92"/>
      <c r="G100" s="55"/>
    </row>
    <row r="101" spans="1:7" ht="15" thickBot="1">
      <c r="A101" s="100"/>
      <c r="B101" s="92"/>
      <c r="C101" s="55"/>
      <c r="D101" s="55"/>
      <c r="E101" s="92"/>
      <c r="F101" s="92"/>
      <c r="G101" s="55"/>
    </row>
    <row r="102" spans="1:7" ht="15" thickBot="1">
      <c r="A102" s="100"/>
      <c r="B102" s="92"/>
      <c r="C102" s="55"/>
      <c r="D102" s="55"/>
      <c r="E102" s="92"/>
      <c r="F102" s="92"/>
      <c r="G102" s="55"/>
    </row>
    <row r="103" spans="1:7" ht="15" thickBot="1">
      <c r="A103" s="100"/>
      <c r="B103" s="92"/>
      <c r="C103" s="55"/>
      <c r="D103" s="55"/>
      <c r="E103" s="92"/>
      <c r="F103" s="92"/>
      <c r="G103" s="55"/>
    </row>
    <row r="104" spans="1:7" ht="15" thickBot="1">
      <c r="A104" s="100"/>
      <c r="B104" s="92"/>
      <c r="C104" s="55"/>
      <c r="D104" s="55"/>
      <c r="E104" s="92"/>
      <c r="F104" s="92"/>
      <c r="G104" s="55"/>
    </row>
    <row r="105" spans="1:7" ht="15" thickBot="1">
      <c r="A105" s="100"/>
      <c r="B105" s="92"/>
      <c r="C105" s="55"/>
      <c r="D105" s="55"/>
      <c r="E105" s="92"/>
      <c r="F105" s="92"/>
      <c r="G105" s="55"/>
    </row>
    <row r="106" spans="1:7" ht="15" thickBot="1">
      <c r="A106" s="100"/>
      <c r="B106" s="92"/>
      <c r="C106" s="55"/>
      <c r="D106" s="55"/>
      <c r="E106" s="92"/>
      <c r="F106" s="92"/>
      <c r="G106" s="55"/>
    </row>
    <row r="107" spans="1:7" ht="15" thickBot="1">
      <c r="A107" s="100"/>
      <c r="B107" s="92"/>
      <c r="C107" s="55"/>
      <c r="D107" s="55"/>
      <c r="E107" s="92"/>
      <c r="F107" s="92"/>
      <c r="G107" s="55"/>
    </row>
    <row r="108" spans="1:7" ht="15" thickBot="1">
      <c r="A108" s="100"/>
      <c r="B108" s="92"/>
      <c r="C108" s="55"/>
      <c r="D108" s="55"/>
      <c r="E108" s="92"/>
      <c r="F108" s="92"/>
      <c r="G108" s="55"/>
    </row>
    <row r="109" spans="1:7" ht="15" thickBot="1">
      <c r="A109" s="100"/>
      <c r="B109" s="92"/>
      <c r="C109" s="55"/>
      <c r="D109" s="55"/>
      <c r="E109" s="92"/>
      <c r="F109" s="92"/>
      <c r="G109" s="55"/>
    </row>
    <row r="110" spans="1:7" ht="15" thickBot="1">
      <c r="A110" s="100"/>
      <c r="B110" s="92"/>
      <c r="C110" s="55"/>
      <c r="D110" s="55"/>
      <c r="E110" s="92"/>
      <c r="F110" s="92"/>
      <c r="G110" s="55"/>
    </row>
    <row r="111" spans="1:7" ht="15" thickBot="1">
      <c r="A111" s="100"/>
      <c r="B111" s="92"/>
      <c r="C111" s="55"/>
      <c r="D111" s="55"/>
      <c r="E111" s="92"/>
      <c r="F111" s="92"/>
      <c r="G111" s="55"/>
    </row>
    <row r="112" spans="1:7" ht="15" thickBot="1">
      <c r="A112" s="100"/>
      <c r="B112" s="92"/>
      <c r="C112" s="55"/>
      <c r="D112" s="55"/>
      <c r="E112" s="92"/>
      <c r="F112" s="92"/>
      <c r="G112" s="55"/>
    </row>
    <row r="113" spans="1:7" ht="15" thickBot="1">
      <c r="A113" s="100"/>
      <c r="B113" s="92"/>
      <c r="C113" s="55"/>
      <c r="D113" s="55"/>
      <c r="E113" s="92"/>
      <c r="F113" s="92"/>
      <c r="G113" s="55"/>
    </row>
    <row r="114" spans="1:7" ht="15" thickBot="1">
      <c r="A114" s="100"/>
      <c r="B114" s="92"/>
      <c r="C114" s="55"/>
      <c r="D114" s="55"/>
      <c r="E114" s="92"/>
      <c r="F114" s="92"/>
      <c r="G114" s="55"/>
    </row>
    <row r="115" spans="1:7" ht="15" thickBot="1">
      <c r="A115" s="100"/>
      <c r="B115" s="92"/>
      <c r="C115" s="55"/>
      <c r="D115" s="55"/>
      <c r="E115" s="92"/>
      <c r="F115" s="92"/>
      <c r="G115" s="55"/>
    </row>
    <row r="116" spans="1:7" ht="15" thickBot="1">
      <c r="A116" s="100"/>
      <c r="B116" s="92"/>
      <c r="C116" s="55"/>
      <c r="D116" s="55"/>
      <c r="E116" s="92"/>
      <c r="F116" s="92"/>
      <c r="G116" s="55"/>
    </row>
    <row r="117" spans="1:7" ht="15" thickBot="1">
      <c r="A117" s="100"/>
      <c r="B117" s="92"/>
      <c r="C117" s="55"/>
      <c r="D117" s="55"/>
      <c r="E117" s="92"/>
      <c r="F117" s="92"/>
      <c r="G117" s="55"/>
    </row>
    <row r="118" spans="1:7" ht="15" thickBot="1">
      <c r="A118" s="100"/>
      <c r="B118" s="92"/>
      <c r="C118" s="55"/>
      <c r="D118" s="55"/>
      <c r="E118" s="92"/>
      <c r="F118" s="92"/>
      <c r="G118" s="55"/>
    </row>
    <row r="119" spans="1:7" ht="15" thickBot="1">
      <c r="A119" s="100"/>
      <c r="B119" s="92"/>
      <c r="C119" s="55"/>
      <c r="D119" s="55"/>
      <c r="E119" s="92"/>
      <c r="F119" s="92"/>
      <c r="G119" s="55"/>
    </row>
    <row r="120" spans="1:7" ht="15" thickBot="1">
      <c r="A120" s="100"/>
      <c r="B120" s="92"/>
      <c r="C120" s="55"/>
      <c r="D120" s="55"/>
      <c r="E120" s="92"/>
      <c r="F120" s="92"/>
      <c r="G120" s="55"/>
    </row>
    <row r="121" spans="1:7" ht="15" thickBot="1">
      <c r="A121" s="100"/>
      <c r="B121" s="92"/>
      <c r="C121" s="55"/>
      <c r="D121" s="55"/>
      <c r="E121" s="92"/>
      <c r="F121" s="92"/>
      <c r="G121" s="55"/>
    </row>
    <row r="122" spans="1:7" ht="15" thickBot="1">
      <c r="A122" s="100"/>
      <c r="B122" s="92"/>
      <c r="C122" s="55"/>
      <c r="D122" s="55"/>
      <c r="E122" s="92"/>
      <c r="F122" s="92"/>
      <c r="G122" s="55"/>
    </row>
    <row r="123" spans="1:7" ht="15" thickBot="1">
      <c r="A123" s="100"/>
      <c r="B123" s="92"/>
      <c r="C123" s="55"/>
      <c r="D123" s="55"/>
      <c r="E123" s="92"/>
      <c r="F123" s="92"/>
      <c r="G123" s="55"/>
    </row>
    <row r="124" spans="1:7" ht="15" thickBot="1">
      <c r="A124" s="100"/>
      <c r="B124" s="92"/>
      <c r="C124" s="55"/>
      <c r="D124" s="55"/>
      <c r="E124" s="92"/>
      <c r="F124" s="92"/>
      <c r="G124" s="55"/>
    </row>
    <row r="125" spans="1:7" ht="15" thickBot="1">
      <c r="A125" s="100"/>
      <c r="B125" s="92"/>
      <c r="C125" s="55"/>
      <c r="D125" s="55"/>
      <c r="E125" s="92"/>
      <c r="F125" s="92"/>
      <c r="G125" s="55"/>
    </row>
    <row r="126" spans="1:7" ht="15" thickBot="1">
      <c r="A126" s="100"/>
      <c r="B126" s="92"/>
      <c r="C126" s="55"/>
      <c r="D126" s="55"/>
      <c r="E126" s="92"/>
      <c r="F126" s="92"/>
      <c r="G126" s="55"/>
    </row>
    <row r="127" spans="1:7" ht="15" thickBot="1">
      <c r="A127" s="100"/>
      <c r="B127" s="92"/>
      <c r="C127" s="55"/>
      <c r="D127" s="55"/>
      <c r="E127" s="92"/>
      <c r="F127" s="92"/>
      <c r="G127" s="55"/>
    </row>
    <row r="128" spans="1:7" ht="15" thickBot="1">
      <c r="A128" s="100"/>
      <c r="B128" s="92"/>
      <c r="C128" s="55"/>
      <c r="D128" s="55"/>
      <c r="E128" s="92"/>
      <c r="F128" s="92"/>
      <c r="G128" s="55"/>
    </row>
    <row r="129" spans="1:7" ht="15" thickBot="1">
      <c r="A129" s="100"/>
      <c r="B129" s="92"/>
      <c r="C129" s="55"/>
      <c r="D129" s="55"/>
      <c r="E129" s="92"/>
      <c r="F129" s="92"/>
      <c r="G129" s="55"/>
    </row>
    <row r="130" spans="1:7" ht="15" thickBot="1">
      <c r="A130" s="100"/>
      <c r="B130" s="92"/>
      <c r="C130" s="55"/>
      <c r="D130" s="55"/>
      <c r="E130" s="92"/>
      <c r="F130" s="92"/>
      <c r="G130" s="55"/>
    </row>
    <row r="131" spans="1:7" ht="15" thickBot="1">
      <c r="A131" s="100"/>
      <c r="B131" s="92"/>
      <c r="C131" s="55"/>
      <c r="D131" s="55"/>
      <c r="E131" s="92"/>
      <c r="F131" s="92"/>
      <c r="G131" s="55"/>
    </row>
    <row r="132" spans="1:7" ht="15" thickBot="1">
      <c r="A132" s="100"/>
      <c r="B132" s="92"/>
      <c r="C132" s="55"/>
      <c r="D132" s="55"/>
      <c r="E132" s="92"/>
      <c r="F132" s="92"/>
      <c r="G132" s="55"/>
    </row>
    <row r="133" spans="1:7" ht="15" thickBot="1">
      <c r="A133" s="100"/>
      <c r="B133" s="92"/>
      <c r="C133" s="55"/>
      <c r="D133" s="55"/>
      <c r="E133" s="92"/>
      <c r="F133" s="92"/>
      <c r="G133" s="55"/>
    </row>
    <row r="134" spans="1:7" ht="15" thickBot="1">
      <c r="A134" s="100"/>
      <c r="B134" s="92"/>
      <c r="C134" s="55"/>
      <c r="D134" s="55"/>
      <c r="E134" s="92"/>
      <c r="F134" s="92"/>
      <c r="G134" s="55"/>
    </row>
    <row r="135" spans="1:7" ht="15" thickBot="1">
      <c r="A135" s="100"/>
      <c r="B135" s="92"/>
      <c r="C135" s="55"/>
      <c r="D135" s="55"/>
      <c r="E135" s="92"/>
      <c r="F135" s="92"/>
      <c r="G135" s="55"/>
    </row>
    <row r="136" spans="1:7" ht="15" thickBot="1">
      <c r="A136" s="100"/>
      <c r="B136" s="92"/>
      <c r="C136" s="55"/>
      <c r="D136" s="55"/>
      <c r="E136" s="92"/>
      <c r="F136" s="92"/>
      <c r="G136" s="55"/>
    </row>
    <row r="137" spans="1:7" ht="15" thickBot="1">
      <c r="A137" s="100"/>
      <c r="B137" s="92"/>
      <c r="C137" s="55"/>
      <c r="D137" s="55"/>
      <c r="E137" s="92"/>
      <c r="F137" s="92"/>
      <c r="G137" s="55"/>
    </row>
    <row r="138" spans="1:7" ht="15" thickBot="1">
      <c r="A138" s="100"/>
      <c r="B138" s="92"/>
      <c r="C138" s="55"/>
      <c r="D138" s="55"/>
      <c r="E138" s="92"/>
      <c r="F138" s="92"/>
      <c r="G138" s="55"/>
    </row>
    <row r="139" spans="1:7" ht="15" thickBot="1">
      <c r="A139" s="100"/>
      <c r="B139" s="92"/>
      <c r="C139" s="55"/>
      <c r="D139" s="55"/>
      <c r="E139" s="92"/>
      <c r="F139" s="92"/>
      <c r="G139" s="55"/>
    </row>
    <row r="140" spans="1:7" ht="15" thickBot="1">
      <c r="A140" s="100"/>
      <c r="B140" s="92"/>
      <c r="C140" s="55"/>
      <c r="D140" s="55"/>
      <c r="E140" s="92"/>
      <c r="F140" s="92"/>
      <c r="G140" s="55"/>
    </row>
    <row r="141" spans="1:7" ht="15" thickBot="1">
      <c r="A141" s="100"/>
      <c r="B141" s="92"/>
      <c r="C141" s="55"/>
      <c r="D141" s="55"/>
      <c r="E141" s="92"/>
      <c r="F141" s="92"/>
      <c r="G141" s="55"/>
    </row>
    <row r="142" spans="1:7" ht="15" thickBot="1">
      <c r="A142" s="100"/>
      <c r="B142" s="92"/>
      <c r="C142" s="55"/>
      <c r="D142" s="55"/>
      <c r="E142" s="92"/>
      <c r="F142" s="92"/>
      <c r="G142" s="55"/>
    </row>
    <row r="143" spans="1:7" ht="15" thickBot="1">
      <c r="A143" s="100"/>
      <c r="B143" s="92"/>
      <c r="C143" s="55"/>
      <c r="D143" s="55"/>
      <c r="E143" s="92"/>
      <c r="F143" s="92"/>
      <c r="G143" s="55"/>
    </row>
    <row r="144" spans="1:7" ht="15" thickBot="1">
      <c r="A144" s="100"/>
      <c r="B144" s="92"/>
      <c r="C144" s="55"/>
      <c r="D144" s="55"/>
      <c r="E144" s="92"/>
      <c r="F144" s="92"/>
      <c r="G144" s="55"/>
    </row>
    <row r="145" spans="1:7" ht="15" thickBot="1">
      <c r="A145" s="100"/>
      <c r="B145" s="92"/>
      <c r="C145" s="55"/>
      <c r="D145" s="55"/>
      <c r="E145" s="92"/>
      <c r="F145" s="92"/>
      <c r="G145" s="55"/>
    </row>
    <row r="146" spans="1:7" ht="15" thickBot="1">
      <c r="A146" s="100"/>
      <c r="B146" s="92"/>
      <c r="C146" s="55"/>
      <c r="D146" s="55"/>
      <c r="E146" s="92"/>
      <c r="F146" s="92"/>
      <c r="G146" s="55"/>
    </row>
    <row r="147" spans="1:7" ht="15" thickBot="1">
      <c r="A147" s="100"/>
      <c r="B147" s="92"/>
      <c r="C147" s="55"/>
      <c r="D147" s="55"/>
      <c r="E147" s="92"/>
      <c r="F147" s="92"/>
      <c r="G147" s="55"/>
    </row>
    <row r="148" spans="1:7" ht="15" thickBot="1">
      <c r="A148" s="100"/>
      <c r="B148" s="92"/>
      <c r="C148" s="55"/>
      <c r="D148" s="55"/>
      <c r="E148" s="92"/>
      <c r="F148" s="92"/>
      <c r="G148" s="55"/>
    </row>
    <row r="149" spans="1:7" ht="15" thickBot="1">
      <c r="A149" s="100"/>
      <c r="B149" s="92"/>
      <c r="C149" s="55"/>
      <c r="D149" s="55"/>
      <c r="E149" s="92"/>
      <c r="F149" s="92"/>
      <c r="G149" s="55"/>
    </row>
    <row r="150" spans="1:7" ht="15" thickBot="1">
      <c r="A150" s="100"/>
      <c r="B150" s="92"/>
      <c r="C150" s="55"/>
      <c r="D150" s="55"/>
      <c r="E150" s="92"/>
      <c r="F150" s="92"/>
      <c r="G150" s="55"/>
    </row>
    <row r="151" spans="1:7" ht="15" thickBot="1">
      <c r="A151" s="100"/>
      <c r="B151" s="92"/>
      <c r="C151" s="55"/>
      <c r="D151" s="55"/>
      <c r="E151" s="92"/>
      <c r="F151" s="92"/>
      <c r="G151" s="55"/>
    </row>
    <row r="152" spans="1:7" ht="15" thickBot="1">
      <c r="A152" s="100"/>
      <c r="B152" s="92"/>
      <c r="C152" s="55"/>
      <c r="D152" s="55"/>
      <c r="E152" s="92"/>
      <c r="F152" s="92"/>
      <c r="G152" s="55"/>
    </row>
    <row r="153" spans="1:7" ht="15" thickBot="1">
      <c r="A153" s="100"/>
      <c r="B153" s="92"/>
      <c r="C153" s="55"/>
      <c r="D153" s="55"/>
      <c r="E153" s="92"/>
      <c r="F153" s="92"/>
      <c r="G153" s="55"/>
    </row>
    <row r="154" spans="1:7" ht="15" thickBot="1">
      <c r="A154" s="100"/>
      <c r="B154" s="92"/>
      <c r="C154" s="55"/>
      <c r="D154" s="55"/>
      <c r="E154" s="92"/>
      <c r="F154" s="92"/>
      <c r="G154" s="55"/>
    </row>
    <row r="155" spans="1:7" ht="15" thickBot="1">
      <c r="A155" s="100"/>
      <c r="B155" s="92"/>
      <c r="C155" s="55"/>
      <c r="D155" s="55"/>
      <c r="E155" s="92"/>
      <c r="F155" s="92"/>
      <c r="G155" s="55"/>
    </row>
    <row r="156" spans="1:7" ht="15" thickBot="1">
      <c r="A156" s="100"/>
      <c r="B156" s="92"/>
      <c r="C156" s="55"/>
      <c r="D156" s="55"/>
      <c r="E156" s="92"/>
      <c r="F156" s="92"/>
      <c r="G156" s="55"/>
    </row>
    <row r="157" spans="1:7" ht="15" thickBot="1">
      <c r="A157" s="100"/>
      <c r="B157" s="92"/>
      <c r="C157" s="55"/>
      <c r="D157" s="55"/>
      <c r="E157" s="92"/>
      <c r="F157" s="92"/>
      <c r="G157" s="55"/>
    </row>
    <row r="158" spans="1:7" ht="15" thickBot="1">
      <c r="A158" s="100"/>
      <c r="B158" s="92"/>
      <c r="C158" s="55"/>
      <c r="D158" s="55"/>
      <c r="E158" s="92"/>
      <c r="F158" s="92"/>
      <c r="G158" s="55"/>
    </row>
    <row r="159" spans="1:7" ht="15" thickBot="1">
      <c r="A159" s="100"/>
      <c r="B159" s="92"/>
      <c r="C159" s="55"/>
      <c r="D159" s="55"/>
      <c r="E159" s="92"/>
      <c r="F159" s="92"/>
      <c r="G159" s="55"/>
    </row>
    <row r="160" spans="1:7" ht="15" thickBot="1">
      <c r="A160" s="100"/>
      <c r="B160" s="92"/>
      <c r="C160" s="55"/>
      <c r="D160" s="55"/>
      <c r="E160" s="92"/>
      <c r="F160" s="92"/>
      <c r="G160" s="55"/>
    </row>
    <row r="161" spans="1:7" ht="15" thickBot="1">
      <c r="A161" s="100"/>
      <c r="B161" s="92"/>
      <c r="C161" s="55"/>
      <c r="D161" s="55"/>
      <c r="E161" s="92"/>
      <c r="F161" s="92"/>
      <c r="G161" s="55"/>
    </row>
    <row r="162" spans="1:7" ht="15" thickBot="1">
      <c r="A162" s="100"/>
      <c r="B162" s="92"/>
      <c r="C162" s="55"/>
      <c r="D162" s="55"/>
      <c r="E162" s="92"/>
      <c r="F162" s="92"/>
      <c r="G162" s="55"/>
    </row>
    <row r="163" spans="1:7" ht="15" thickBot="1">
      <c r="A163" s="100"/>
      <c r="B163" s="92"/>
      <c r="C163" s="55"/>
      <c r="D163" s="55"/>
      <c r="E163" s="92"/>
      <c r="F163" s="92"/>
      <c r="G163" s="55"/>
    </row>
    <row r="164" spans="1:7" ht="15" thickBot="1">
      <c r="A164" s="100"/>
      <c r="B164" s="92"/>
      <c r="C164" s="55"/>
      <c r="D164" s="55"/>
      <c r="E164" s="92"/>
      <c r="F164" s="92"/>
      <c r="G164" s="55"/>
    </row>
    <row r="165" spans="1:7" ht="15" thickBot="1">
      <c r="A165" s="100"/>
      <c r="B165" s="92"/>
      <c r="C165" s="55"/>
      <c r="D165" s="55"/>
      <c r="E165" s="92"/>
      <c r="F165" s="92"/>
      <c r="G165" s="55"/>
    </row>
    <row r="166" spans="1:7">
      <c r="A166" s="68"/>
      <c r="E166" s="49"/>
      <c r="F166" s="49"/>
    </row>
    <row r="167" spans="1:7">
      <c r="A167" s="68"/>
    </row>
    <row r="168" spans="1:7">
      <c r="A168" s="68"/>
    </row>
    <row r="169" spans="1:7">
      <c r="A169" s="68"/>
    </row>
    <row r="170" spans="1:7">
      <c r="A170" s="68"/>
    </row>
    <row r="171" spans="1:7">
      <c r="A171" s="68"/>
    </row>
    <row r="172" spans="1:7">
      <c r="A172" s="68"/>
    </row>
    <row r="173" spans="1:7">
      <c r="A173" s="68"/>
    </row>
    <row r="174" spans="1:7">
      <c r="A174" s="68"/>
    </row>
    <row r="175" spans="1:7">
      <c r="A175" s="68"/>
    </row>
    <row r="176" spans="1:7">
      <c r="A176" s="68"/>
    </row>
    <row r="177" spans="1:1">
      <c r="A177" s="68"/>
    </row>
    <row r="178" spans="1:1">
      <c r="A178" s="68"/>
    </row>
    <row r="179" spans="1:1">
      <c r="A179" s="68"/>
    </row>
    <row r="180" spans="1:1">
      <c r="A180" s="68"/>
    </row>
    <row r="181" spans="1:1">
      <c r="A181" s="68"/>
    </row>
    <row r="182" spans="1:1">
      <c r="A182" s="68"/>
    </row>
    <row r="183" spans="1:1">
      <c r="A183" s="68"/>
    </row>
    <row r="184" spans="1:1">
      <c r="A184" s="68"/>
    </row>
    <row r="185" spans="1:1">
      <c r="A185" s="68"/>
    </row>
    <row r="186" spans="1:1">
      <c r="A186" s="68"/>
    </row>
    <row r="187" spans="1:1">
      <c r="A187" s="68"/>
    </row>
    <row r="188" spans="1:1">
      <c r="A188" s="68"/>
    </row>
    <row r="189" spans="1:1">
      <c r="A189" s="68"/>
    </row>
    <row r="190" spans="1:1">
      <c r="A190" s="68"/>
    </row>
    <row r="191" spans="1:1">
      <c r="A191" s="68"/>
    </row>
    <row r="192" spans="1:1">
      <c r="A192" s="68"/>
    </row>
    <row r="193" spans="1:1">
      <c r="A193" s="68"/>
    </row>
    <row r="194" spans="1:1">
      <c r="A194" s="68"/>
    </row>
    <row r="195" spans="1:1">
      <c r="A195" s="68"/>
    </row>
    <row r="196" spans="1:1">
      <c r="A196" s="68"/>
    </row>
    <row r="197" spans="1:1">
      <c r="A197" s="68"/>
    </row>
    <row r="198" spans="1:1">
      <c r="A198" s="68"/>
    </row>
    <row r="199" spans="1:1">
      <c r="A199" s="68"/>
    </row>
    <row r="200" spans="1:1">
      <c r="A200" s="68"/>
    </row>
    <row r="201" spans="1:1">
      <c r="A201" s="68"/>
    </row>
    <row r="202" spans="1:1">
      <c r="A202" s="68"/>
    </row>
    <row r="203" spans="1:1">
      <c r="A203" s="68"/>
    </row>
    <row r="204" spans="1:1">
      <c r="A204" s="68"/>
    </row>
    <row r="205" spans="1:1">
      <c r="A205" s="68"/>
    </row>
    <row r="206" spans="1:1">
      <c r="A206" s="68"/>
    </row>
    <row r="207" spans="1:1">
      <c r="A207" s="68"/>
    </row>
    <row r="208" spans="1:1">
      <c r="A208" s="68"/>
    </row>
    <row r="209" spans="1:1">
      <c r="A209" s="68"/>
    </row>
    <row r="210" spans="1:1">
      <c r="A210" s="68"/>
    </row>
    <row r="211" spans="1:1">
      <c r="A211" s="68"/>
    </row>
    <row r="212" spans="1:1">
      <c r="A212" s="68"/>
    </row>
    <row r="213" spans="1:1">
      <c r="A213" s="68"/>
    </row>
    <row r="214" spans="1:1">
      <c r="A214" s="68"/>
    </row>
    <row r="215" spans="1:1">
      <c r="A215" s="68"/>
    </row>
    <row r="216" spans="1:1">
      <c r="A216" s="68"/>
    </row>
    <row r="217" spans="1:1">
      <c r="A217" s="68"/>
    </row>
    <row r="218" spans="1:1">
      <c r="A218" s="68"/>
    </row>
    <row r="219" spans="1:1">
      <c r="A219" s="68"/>
    </row>
    <row r="220" spans="1:1">
      <c r="A220" s="68"/>
    </row>
    <row r="221" spans="1:1">
      <c r="A221" s="68"/>
    </row>
    <row r="222" spans="1:1">
      <c r="A222" s="68"/>
    </row>
    <row r="223" spans="1:1">
      <c r="A223" s="68"/>
    </row>
    <row r="224" spans="1:1">
      <c r="A224" s="68"/>
    </row>
    <row r="225" spans="1:1">
      <c r="A225" s="68"/>
    </row>
    <row r="226" spans="1:1">
      <c r="A226" s="68"/>
    </row>
    <row r="227" spans="1:1">
      <c r="A227" s="68"/>
    </row>
    <row r="228" spans="1:1">
      <c r="A228" s="68"/>
    </row>
    <row r="229" spans="1:1">
      <c r="A229" s="68"/>
    </row>
    <row r="230" spans="1:1">
      <c r="A230" s="68"/>
    </row>
    <row r="231" spans="1:1">
      <c r="A231" s="68"/>
    </row>
    <row r="232" spans="1:1">
      <c r="A232" s="68"/>
    </row>
    <row r="233" spans="1:1">
      <c r="A233" s="68"/>
    </row>
    <row r="234" spans="1:1">
      <c r="A234" s="68"/>
    </row>
    <row r="235" spans="1:1">
      <c r="A235" s="68"/>
    </row>
    <row r="236" spans="1:1">
      <c r="A236" s="68"/>
    </row>
    <row r="237" spans="1:1">
      <c r="A237" s="68"/>
    </row>
    <row r="238" spans="1:1">
      <c r="A238" s="68"/>
    </row>
    <row r="239" spans="1:1">
      <c r="A239" s="68"/>
    </row>
    <row r="240" spans="1:1">
      <c r="A240" s="68"/>
    </row>
    <row r="241" spans="1:1">
      <c r="A241" s="68"/>
    </row>
    <row r="242" spans="1:1">
      <c r="A242" s="68"/>
    </row>
    <row r="243" spans="1:1">
      <c r="A243" s="68"/>
    </row>
    <row r="244" spans="1:1">
      <c r="A244" s="68"/>
    </row>
    <row r="245" spans="1:1">
      <c r="A245" s="68"/>
    </row>
    <row r="246" spans="1:1">
      <c r="A246" s="68"/>
    </row>
    <row r="247" spans="1:1">
      <c r="A247" s="68"/>
    </row>
    <row r="248" spans="1:1">
      <c r="A248" s="68"/>
    </row>
    <row r="249" spans="1:1">
      <c r="A249" s="68"/>
    </row>
    <row r="250" spans="1:1">
      <c r="A250" s="68"/>
    </row>
    <row r="251" spans="1:1">
      <c r="A251" s="68"/>
    </row>
    <row r="252" spans="1:1">
      <c r="A252" s="68"/>
    </row>
    <row r="253" spans="1:1">
      <c r="A253" s="68"/>
    </row>
    <row r="254" spans="1:1">
      <c r="A254" s="68"/>
    </row>
    <row r="255" spans="1:1">
      <c r="A255" s="68"/>
    </row>
    <row r="256" spans="1:1">
      <c r="A256" s="68"/>
    </row>
    <row r="257" spans="1:1">
      <c r="A257" s="68"/>
    </row>
    <row r="258" spans="1:1">
      <c r="A258" s="68"/>
    </row>
    <row r="259" spans="1:1">
      <c r="A259" s="68"/>
    </row>
    <row r="260" spans="1:1">
      <c r="A260" s="68"/>
    </row>
    <row r="261" spans="1:1">
      <c r="A261" s="68"/>
    </row>
    <row r="262" spans="1:1">
      <c r="A262" s="68"/>
    </row>
    <row r="263" spans="1:1">
      <c r="A263" s="68"/>
    </row>
    <row r="264" spans="1:1">
      <c r="A264" s="68"/>
    </row>
    <row r="265" spans="1:1">
      <c r="A265" s="68"/>
    </row>
    <row r="266" spans="1:1">
      <c r="A266" s="68"/>
    </row>
    <row r="267" spans="1:1">
      <c r="A267" s="68"/>
    </row>
    <row r="268" spans="1:1">
      <c r="A268" s="68"/>
    </row>
    <row r="269" spans="1:1">
      <c r="A269" s="68"/>
    </row>
    <row r="270" spans="1:1">
      <c r="A270" s="68"/>
    </row>
    <row r="271" spans="1:1">
      <c r="A271" s="68"/>
    </row>
  </sheetData>
  <mergeCells count="21">
    <mergeCell ref="E14:G14"/>
    <mergeCell ref="A16:G16"/>
    <mergeCell ref="A17:G17"/>
    <mergeCell ref="C22:F22"/>
    <mergeCell ref="A7:B7"/>
    <mergeCell ref="C7:G7"/>
    <mergeCell ref="A8:B8"/>
    <mergeCell ref="C8:G8"/>
    <mergeCell ref="A10:C14"/>
    <mergeCell ref="D10:D14"/>
    <mergeCell ref="E10:G10"/>
    <mergeCell ref="E11:G11"/>
    <mergeCell ref="E12:G12"/>
    <mergeCell ref="E13:G13"/>
    <mergeCell ref="A18:G18"/>
    <mergeCell ref="A1:G1"/>
    <mergeCell ref="A3:G3"/>
    <mergeCell ref="A5:B5"/>
    <mergeCell ref="C5:G5"/>
    <mergeCell ref="A6:B6"/>
    <mergeCell ref="C6:G6"/>
  </mergeCells>
  <pageMargins left="0.70866141732283472" right="0.70866141732283472" top="0.74803149606299213" bottom="0.74803149606299213" header="0.31496062992125984" footer="0.31496062992125984"/>
  <pageSetup paperSize="9" scale="36" fitToHeight="0" orientation="portrait" r:id="rId2"/>
  <headerFooter>
    <oddHeader>&amp;C&amp;8&amp;K000000version 25/03/2025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Parametres!$C$3:$C$4</xm:f>
          </x14:formula1>
          <xm:sqref>G24:G165</xm:sqref>
        </x14:dataValidation>
        <x14:dataValidation type="list" allowBlank="1" showInputMessage="1" showErrorMessage="1">
          <x14:formula1>
            <xm:f>Parametres!$A$3:$A$22</xm:f>
          </x14:formula1>
          <xm:sqref>C24:C165</xm:sqref>
        </x14:dataValidation>
        <x14:dataValidation type="list" allowBlank="1" showInputMessage="1" showErrorMessage="1">
          <x14:formula1>
            <xm:f>Parametres!$F$26:$F$29</xm:f>
          </x14:formula1>
          <xm:sqref>D24:D165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0"/>
  <sheetViews>
    <sheetView view="pageLayout" zoomScaleNormal="100" workbookViewId="0">
      <selection activeCell="C23" sqref="C23"/>
    </sheetView>
  </sheetViews>
  <sheetFormatPr baseColWidth="10" defaultRowHeight="14.5"/>
  <cols>
    <col min="1" max="1" width="12.7265625" customWidth="1"/>
    <col min="2" max="2" width="14.7265625" customWidth="1"/>
    <col min="3" max="3" width="28" customWidth="1"/>
    <col min="4" max="4" width="20.453125" customWidth="1"/>
    <col min="5" max="5" width="29.81640625" customWidth="1"/>
    <col min="6" max="6" width="20.81640625" customWidth="1"/>
    <col min="7" max="7" width="12.1796875" customWidth="1"/>
    <col min="9" max="9" width="21.81640625" customWidth="1"/>
    <col min="11" max="11" width="100.453125" customWidth="1"/>
    <col min="12" max="12" width="41.6328125" customWidth="1"/>
    <col min="13" max="13" width="42.1796875" bestFit="1" customWidth="1"/>
  </cols>
  <sheetData>
    <row r="1" spans="1:12" ht="19.899999999999999" customHeight="1" thickBot="1">
      <c r="A1" s="152" t="s">
        <v>96</v>
      </c>
      <c r="B1" s="153"/>
      <c r="C1" s="153"/>
      <c r="D1" s="153"/>
      <c r="E1" s="153"/>
      <c r="F1" s="153"/>
      <c r="G1" s="154"/>
      <c r="I1" s="54" t="s">
        <v>1</v>
      </c>
      <c r="J1" s="53"/>
    </row>
    <row r="2" spans="1:12" ht="16.899999999999999" customHeight="1" thickBot="1">
      <c r="A2" s="59"/>
      <c r="B2" s="59"/>
      <c r="C2" s="59"/>
      <c r="D2" s="59"/>
      <c r="E2" s="59"/>
      <c r="F2" s="59"/>
      <c r="G2" s="59"/>
      <c r="I2" s="93" t="s">
        <v>3</v>
      </c>
      <c r="J2" s="53"/>
    </row>
    <row r="3" spans="1:12" ht="67.5" customHeight="1" thickBot="1">
      <c r="A3" s="155" t="s">
        <v>236</v>
      </c>
      <c r="B3" s="156"/>
      <c r="C3" s="156"/>
      <c r="D3" s="156"/>
      <c r="E3" s="156"/>
      <c r="F3" s="156"/>
      <c r="G3" s="157"/>
      <c r="I3" s="55" t="s">
        <v>4</v>
      </c>
      <c r="J3" s="53"/>
    </row>
    <row r="4" spans="1:12" ht="24.5" customHeight="1" thickBot="1">
      <c r="A4" s="59"/>
      <c r="B4" s="59"/>
      <c r="C4" s="59"/>
      <c r="D4" s="59"/>
      <c r="E4" s="59"/>
      <c r="F4" s="59"/>
      <c r="G4" s="59"/>
      <c r="I4" s="90" t="s">
        <v>221</v>
      </c>
    </row>
    <row r="5" spans="1:12" ht="26.5" thickBot="1">
      <c r="A5" s="104" t="s">
        <v>88</v>
      </c>
      <c r="B5" s="105"/>
      <c r="C5" s="158">
        <f>Accueil!C2</f>
        <v>0</v>
      </c>
      <c r="D5" s="159"/>
      <c r="E5" s="159"/>
      <c r="F5" s="159"/>
      <c r="G5" s="160"/>
      <c r="K5" s="102" t="s">
        <v>237</v>
      </c>
    </row>
    <row r="6" spans="1:12" ht="18" thickBot="1">
      <c r="A6" s="104" t="s">
        <v>2</v>
      </c>
      <c r="B6" s="105"/>
      <c r="C6" s="158">
        <f>Accueil!C3</f>
        <v>0</v>
      </c>
      <c r="D6" s="159"/>
      <c r="E6" s="159"/>
      <c r="F6" s="159"/>
      <c r="G6" s="160"/>
      <c r="K6" s="69" t="s">
        <v>113</v>
      </c>
      <c r="L6" t="s">
        <v>239</v>
      </c>
    </row>
    <row r="7" spans="1:12" ht="18" thickBot="1">
      <c r="A7" s="104" t="s">
        <v>89</v>
      </c>
      <c r="B7" s="105"/>
      <c r="C7" s="158">
        <f>Accueil!C4</f>
        <v>0</v>
      </c>
      <c r="D7" s="159"/>
      <c r="E7" s="159"/>
      <c r="F7" s="159"/>
      <c r="G7" s="160"/>
      <c r="K7" s="70" t="s">
        <v>115</v>
      </c>
      <c r="L7" s="71"/>
    </row>
    <row r="8" spans="1:12" ht="26.5" customHeight="1" thickBot="1">
      <c r="A8" s="104" t="s">
        <v>97</v>
      </c>
      <c r="B8" s="105"/>
      <c r="C8" s="106"/>
      <c r="D8" s="107"/>
      <c r="E8" s="107"/>
      <c r="F8" s="107"/>
      <c r="G8" s="108"/>
      <c r="K8" s="70" t="s">
        <v>125</v>
      </c>
      <c r="L8" s="71">
        <v>12</v>
      </c>
    </row>
    <row r="9" spans="1:12" ht="15" thickBot="1">
      <c r="A9" s="53"/>
      <c r="B9" s="53"/>
      <c r="C9" s="53"/>
      <c r="D9" s="53"/>
      <c r="E9" s="57"/>
      <c r="F9" s="57"/>
      <c r="G9" s="57"/>
      <c r="K9" s="70" t="s">
        <v>114</v>
      </c>
      <c r="L9" s="71">
        <v>12</v>
      </c>
    </row>
    <row r="10" spans="1:12">
      <c r="A10" s="168" t="s">
        <v>98</v>
      </c>
      <c r="B10" s="169"/>
      <c r="C10" s="170"/>
      <c r="D10" s="177"/>
      <c r="E10" s="178" t="s">
        <v>99</v>
      </c>
      <c r="F10" s="179"/>
      <c r="G10" s="180"/>
    </row>
    <row r="11" spans="1:12">
      <c r="A11" s="171"/>
      <c r="B11" s="172"/>
      <c r="C11" s="173"/>
      <c r="D11" s="177"/>
      <c r="E11" s="181"/>
      <c r="F11" s="182"/>
      <c r="G11" s="183"/>
    </row>
    <row r="12" spans="1:12">
      <c r="A12" s="171"/>
      <c r="B12" s="172"/>
      <c r="C12" s="173"/>
      <c r="D12" s="177"/>
      <c r="E12" s="184" t="s">
        <v>100</v>
      </c>
      <c r="F12" s="185"/>
      <c r="G12" s="186"/>
    </row>
    <row r="13" spans="1:12">
      <c r="A13" s="171"/>
      <c r="B13" s="172"/>
      <c r="C13" s="173"/>
      <c r="D13" s="177"/>
      <c r="E13" s="181"/>
      <c r="F13" s="182"/>
      <c r="G13" s="183"/>
    </row>
    <row r="14" spans="1:12" ht="15" thickBot="1">
      <c r="A14" s="174"/>
      <c r="B14" s="175"/>
      <c r="C14" s="176"/>
      <c r="D14" s="177"/>
      <c r="E14" s="161" t="s">
        <v>101</v>
      </c>
      <c r="F14" s="162"/>
      <c r="G14" s="163"/>
    </row>
    <row r="15" spans="1:12">
      <c r="A15" s="53"/>
      <c r="B15" s="53"/>
      <c r="C15" s="53"/>
      <c r="D15" s="53"/>
      <c r="E15" s="57"/>
      <c r="F15" s="57"/>
      <c r="G15" s="57"/>
    </row>
    <row r="16" spans="1:12" ht="26.5" customHeight="1">
      <c r="A16" s="164" t="s">
        <v>102</v>
      </c>
      <c r="B16" s="165"/>
      <c r="C16" s="165"/>
      <c r="D16" s="165"/>
      <c r="E16" s="165"/>
      <c r="F16" s="165"/>
      <c r="G16" s="165"/>
    </row>
    <row r="17" spans="1:7" ht="26.5" customHeight="1">
      <c r="A17" s="166" t="s">
        <v>103</v>
      </c>
      <c r="B17" s="166"/>
      <c r="C17" s="166"/>
      <c r="D17" s="166"/>
      <c r="E17" s="166"/>
      <c r="F17" s="166"/>
      <c r="G17" s="166"/>
    </row>
    <row r="18" spans="1:7" ht="15" customHeight="1">
      <c r="A18" s="187" t="s">
        <v>230</v>
      </c>
      <c r="B18" s="187"/>
      <c r="C18" s="187"/>
      <c r="D18" s="187"/>
      <c r="E18" s="187"/>
      <c r="F18" s="187"/>
      <c r="G18" s="187"/>
    </row>
    <row r="19" spans="1:7">
      <c r="A19" s="61" t="s">
        <v>104</v>
      </c>
      <c r="B19" s="62"/>
      <c r="C19" s="62"/>
      <c r="D19" s="62"/>
      <c r="E19" s="62"/>
      <c r="F19" s="63"/>
      <c r="G19" s="63"/>
    </row>
    <row r="20" spans="1:7">
      <c r="A20" s="66">
        <f>MIN(A23:A1640)</f>
        <v>0</v>
      </c>
      <c r="B20" s="61" t="s">
        <v>105</v>
      </c>
      <c r="C20" s="63"/>
      <c r="D20" s="63"/>
      <c r="E20" s="62"/>
      <c r="F20" s="63"/>
      <c r="G20" s="64" t="s">
        <v>106</v>
      </c>
    </row>
    <row r="21" spans="1:7" ht="16" thickBot="1">
      <c r="A21" s="66">
        <f>MAX(A23:A2000)</f>
        <v>0</v>
      </c>
      <c r="B21" s="61">
        <f>SUM(B23:B2300)</f>
        <v>0</v>
      </c>
      <c r="C21" s="167"/>
      <c r="D21" s="167"/>
      <c r="E21" s="167"/>
      <c r="F21" s="167"/>
      <c r="G21" s="64">
        <f>COUNTIF(G23:G280,"Oui")</f>
        <v>0</v>
      </c>
    </row>
    <row r="22" spans="1:7" ht="72.75" customHeight="1" thickBot="1">
      <c r="A22" s="67" t="s">
        <v>107</v>
      </c>
      <c r="B22" s="65" t="s">
        <v>110</v>
      </c>
      <c r="C22" s="65" t="s">
        <v>111</v>
      </c>
      <c r="D22" s="65" t="s">
        <v>194</v>
      </c>
      <c r="E22" s="65" t="s">
        <v>109</v>
      </c>
      <c r="F22" s="65" t="s">
        <v>214</v>
      </c>
      <c r="G22" s="65" t="s">
        <v>112</v>
      </c>
    </row>
    <row r="23" spans="1:7" ht="15" thickBot="1">
      <c r="A23" s="100"/>
      <c r="B23" s="92"/>
      <c r="C23" s="55"/>
      <c r="D23" s="55"/>
      <c r="E23" s="92"/>
      <c r="F23" s="92"/>
      <c r="G23" s="55"/>
    </row>
    <row r="24" spans="1:7" ht="15" thickBot="1">
      <c r="A24" s="100"/>
      <c r="B24" s="92"/>
      <c r="C24" s="55"/>
      <c r="D24" s="55"/>
      <c r="E24" s="92"/>
      <c r="F24" s="92"/>
      <c r="G24" s="55"/>
    </row>
    <row r="25" spans="1:7" ht="15" thickBot="1">
      <c r="A25" s="100"/>
      <c r="B25" s="92"/>
      <c r="C25" s="55"/>
      <c r="D25" s="55"/>
      <c r="E25" s="92"/>
      <c r="F25" s="92"/>
      <c r="G25" s="55"/>
    </row>
    <row r="26" spans="1:7" ht="15" thickBot="1">
      <c r="A26" s="100"/>
      <c r="B26" s="92"/>
      <c r="C26" s="55"/>
      <c r="D26" s="55"/>
      <c r="E26" s="92"/>
      <c r="F26" s="92"/>
      <c r="G26" s="55"/>
    </row>
    <row r="27" spans="1:7" ht="15" thickBot="1">
      <c r="A27" s="100"/>
      <c r="B27" s="92"/>
      <c r="C27" s="55"/>
      <c r="D27" s="55"/>
      <c r="E27" s="92"/>
      <c r="F27" s="92"/>
      <c r="G27" s="55"/>
    </row>
    <row r="28" spans="1:7" ht="15" thickBot="1">
      <c r="A28" s="100"/>
      <c r="B28" s="92"/>
      <c r="C28" s="55"/>
      <c r="D28" s="55"/>
      <c r="E28" s="92"/>
      <c r="F28" s="92"/>
      <c r="G28" s="55"/>
    </row>
    <row r="29" spans="1:7" ht="15" thickBot="1">
      <c r="A29" s="100"/>
      <c r="B29" s="92"/>
      <c r="C29" s="55"/>
      <c r="D29" s="55"/>
      <c r="E29" s="92"/>
      <c r="F29" s="92"/>
      <c r="G29" s="55"/>
    </row>
    <row r="30" spans="1:7" ht="15" thickBot="1">
      <c r="A30" s="100"/>
      <c r="B30" s="92"/>
      <c r="C30" s="55"/>
      <c r="D30" s="55"/>
      <c r="E30" s="92"/>
      <c r="F30" s="92"/>
      <c r="G30" s="55"/>
    </row>
    <row r="31" spans="1:7" ht="15" thickBot="1">
      <c r="A31" s="100"/>
      <c r="B31" s="92"/>
      <c r="C31" s="55"/>
      <c r="D31" s="55"/>
      <c r="E31" s="92"/>
      <c r="F31" s="92"/>
      <c r="G31" s="55"/>
    </row>
    <row r="32" spans="1:7" ht="15" thickBot="1">
      <c r="A32" s="100"/>
      <c r="B32" s="92"/>
      <c r="C32" s="55"/>
      <c r="D32" s="55"/>
      <c r="E32" s="92"/>
      <c r="F32" s="92"/>
      <c r="G32" s="55"/>
    </row>
    <row r="33" spans="1:7" ht="15" thickBot="1">
      <c r="A33" s="100"/>
      <c r="B33" s="92"/>
      <c r="C33" s="55"/>
      <c r="D33" s="55"/>
      <c r="E33" s="92"/>
      <c r="F33" s="92"/>
      <c r="G33" s="55"/>
    </row>
    <row r="34" spans="1:7" ht="15" thickBot="1">
      <c r="A34" s="100"/>
      <c r="B34" s="92"/>
      <c r="C34" s="55"/>
      <c r="D34" s="55"/>
      <c r="E34" s="92"/>
      <c r="F34" s="92"/>
      <c r="G34" s="55"/>
    </row>
    <row r="35" spans="1:7" ht="15" thickBot="1">
      <c r="A35" s="100"/>
      <c r="B35" s="92"/>
      <c r="C35" s="55"/>
      <c r="D35" s="55"/>
      <c r="E35" s="92"/>
      <c r="F35" s="92"/>
      <c r="G35" s="55"/>
    </row>
    <row r="36" spans="1:7" ht="15" thickBot="1">
      <c r="A36" s="100"/>
      <c r="B36" s="92"/>
      <c r="C36" s="55"/>
      <c r="D36" s="55"/>
      <c r="E36" s="92"/>
      <c r="F36" s="92"/>
      <c r="G36" s="55"/>
    </row>
    <row r="37" spans="1:7" ht="15" thickBot="1">
      <c r="A37" s="100"/>
      <c r="B37" s="92"/>
      <c r="C37" s="55"/>
      <c r="D37" s="55"/>
      <c r="E37" s="92"/>
      <c r="F37" s="92"/>
      <c r="G37" s="55"/>
    </row>
    <row r="38" spans="1:7" ht="15" thickBot="1">
      <c r="A38" s="100"/>
      <c r="B38" s="92"/>
      <c r="C38" s="55"/>
      <c r="D38" s="55"/>
      <c r="E38" s="92"/>
      <c r="F38" s="92"/>
      <c r="G38" s="55"/>
    </row>
    <row r="39" spans="1:7" ht="15" thickBot="1">
      <c r="A39" s="100"/>
      <c r="B39" s="92"/>
      <c r="C39" s="55"/>
      <c r="D39" s="55"/>
      <c r="E39" s="92"/>
      <c r="F39" s="92"/>
      <c r="G39" s="55"/>
    </row>
    <row r="40" spans="1:7" ht="15" thickBot="1">
      <c r="A40" s="100"/>
      <c r="B40" s="92"/>
      <c r="C40" s="55"/>
      <c r="D40" s="55"/>
      <c r="E40" s="92"/>
      <c r="F40" s="92"/>
      <c r="G40" s="55"/>
    </row>
    <row r="41" spans="1:7" ht="15" thickBot="1">
      <c r="A41" s="100"/>
      <c r="B41" s="92"/>
      <c r="C41" s="55"/>
      <c r="D41" s="55"/>
      <c r="E41" s="92"/>
      <c r="F41" s="92"/>
      <c r="G41" s="55"/>
    </row>
    <row r="42" spans="1:7" ht="15" thickBot="1">
      <c r="A42" s="100"/>
      <c r="B42" s="92"/>
      <c r="C42" s="55"/>
      <c r="D42" s="55"/>
      <c r="E42" s="92"/>
      <c r="F42" s="92"/>
      <c r="G42" s="55"/>
    </row>
    <row r="43" spans="1:7" ht="15" thickBot="1">
      <c r="A43" s="100"/>
      <c r="B43" s="92"/>
      <c r="C43" s="55"/>
      <c r="D43" s="55"/>
      <c r="E43" s="92"/>
      <c r="F43" s="92"/>
      <c r="G43" s="55"/>
    </row>
    <row r="44" spans="1:7" ht="15" thickBot="1">
      <c r="A44" s="100"/>
      <c r="B44" s="92"/>
      <c r="C44" s="55"/>
      <c r="D44" s="55"/>
      <c r="E44" s="92"/>
      <c r="F44" s="92"/>
      <c r="G44" s="55"/>
    </row>
    <row r="45" spans="1:7" ht="15" thickBot="1">
      <c r="A45" s="100"/>
      <c r="B45" s="92"/>
      <c r="C45" s="55"/>
      <c r="D45" s="55"/>
      <c r="E45" s="92"/>
      <c r="F45" s="92"/>
      <c r="G45" s="55"/>
    </row>
    <row r="46" spans="1:7" ht="15" thickBot="1">
      <c r="A46" s="100"/>
      <c r="B46" s="92"/>
      <c r="C46" s="55"/>
      <c r="D46" s="55"/>
      <c r="E46" s="92"/>
      <c r="F46" s="92"/>
      <c r="G46" s="55"/>
    </row>
    <row r="47" spans="1:7" ht="15" thickBot="1">
      <c r="A47" s="100"/>
      <c r="B47" s="92"/>
      <c r="C47" s="55"/>
      <c r="D47" s="55"/>
      <c r="E47" s="92"/>
      <c r="F47" s="92"/>
      <c r="G47" s="55"/>
    </row>
    <row r="48" spans="1:7" ht="15" thickBot="1">
      <c r="A48" s="100"/>
      <c r="B48" s="92"/>
      <c r="C48" s="55"/>
      <c r="D48" s="55"/>
      <c r="E48" s="92"/>
      <c r="F48" s="92"/>
      <c r="G48" s="55"/>
    </row>
    <row r="49" spans="1:7" ht="15" thickBot="1">
      <c r="A49" s="100"/>
      <c r="B49" s="92"/>
      <c r="C49" s="55"/>
      <c r="D49" s="55"/>
      <c r="E49" s="92"/>
      <c r="F49" s="92"/>
      <c r="G49" s="55"/>
    </row>
    <row r="50" spans="1:7" ht="15" thickBot="1">
      <c r="A50" s="100"/>
      <c r="B50" s="92"/>
      <c r="C50" s="55"/>
      <c r="D50" s="55"/>
      <c r="E50" s="92"/>
      <c r="F50" s="92"/>
      <c r="G50" s="55"/>
    </row>
    <row r="51" spans="1:7" ht="15" thickBot="1">
      <c r="A51" s="100"/>
      <c r="B51" s="92"/>
      <c r="C51" s="55"/>
      <c r="D51" s="55"/>
      <c r="E51" s="92"/>
      <c r="F51" s="92"/>
      <c r="G51" s="55"/>
    </row>
    <row r="52" spans="1:7" ht="15" thickBot="1">
      <c r="A52" s="100"/>
      <c r="B52" s="92"/>
      <c r="C52" s="55"/>
      <c r="D52" s="55"/>
      <c r="E52" s="92"/>
      <c r="F52" s="92"/>
      <c r="G52" s="55"/>
    </row>
    <row r="53" spans="1:7" ht="15" thickBot="1">
      <c r="A53" s="100"/>
      <c r="B53" s="92"/>
      <c r="C53" s="55"/>
      <c r="D53" s="55"/>
      <c r="E53" s="92"/>
      <c r="F53" s="92"/>
      <c r="G53" s="55"/>
    </row>
    <row r="54" spans="1:7" ht="15" thickBot="1">
      <c r="A54" s="100"/>
      <c r="B54" s="92"/>
      <c r="C54" s="55"/>
      <c r="D54" s="55"/>
      <c r="E54" s="92"/>
      <c r="F54" s="92"/>
      <c r="G54" s="55"/>
    </row>
    <row r="55" spans="1:7" ht="15" thickBot="1">
      <c r="A55" s="100"/>
      <c r="B55" s="92"/>
      <c r="C55" s="55"/>
      <c r="D55" s="55"/>
      <c r="E55" s="92"/>
      <c r="F55" s="92"/>
      <c r="G55" s="55"/>
    </row>
    <row r="56" spans="1:7" ht="15" thickBot="1">
      <c r="A56" s="100"/>
      <c r="B56" s="92"/>
      <c r="C56" s="55"/>
      <c r="D56" s="55"/>
      <c r="E56" s="92"/>
      <c r="F56" s="92"/>
      <c r="G56" s="55"/>
    </row>
    <row r="57" spans="1:7" ht="15" thickBot="1">
      <c r="A57" s="100"/>
      <c r="B57" s="92"/>
      <c r="C57" s="55"/>
      <c r="D57" s="55"/>
      <c r="E57" s="92"/>
      <c r="F57" s="92"/>
      <c r="G57" s="55"/>
    </row>
    <row r="58" spans="1:7" ht="15" thickBot="1">
      <c r="A58" s="100"/>
      <c r="B58" s="92"/>
      <c r="C58" s="55"/>
      <c r="D58" s="55"/>
      <c r="E58" s="92"/>
      <c r="F58" s="92"/>
      <c r="G58" s="55"/>
    </row>
    <row r="59" spans="1:7" ht="15" thickBot="1">
      <c r="A59" s="100"/>
      <c r="B59" s="92"/>
      <c r="C59" s="55"/>
      <c r="D59" s="55"/>
      <c r="E59" s="92"/>
      <c r="F59" s="92"/>
      <c r="G59" s="55"/>
    </row>
    <row r="60" spans="1:7" ht="15" thickBot="1">
      <c r="A60" s="100"/>
      <c r="B60" s="92"/>
      <c r="C60" s="55"/>
      <c r="D60" s="55"/>
      <c r="E60" s="92"/>
      <c r="F60" s="92"/>
      <c r="G60" s="55"/>
    </row>
    <row r="61" spans="1:7" ht="15" thickBot="1">
      <c r="A61" s="100"/>
      <c r="B61" s="92"/>
      <c r="C61" s="55"/>
      <c r="D61" s="55"/>
      <c r="E61" s="92"/>
      <c r="F61" s="92"/>
      <c r="G61" s="55"/>
    </row>
    <row r="62" spans="1:7" ht="15" thickBot="1">
      <c r="A62" s="100"/>
      <c r="B62" s="92"/>
      <c r="C62" s="55"/>
      <c r="D62" s="55"/>
      <c r="E62" s="92"/>
      <c r="F62" s="92"/>
      <c r="G62" s="55"/>
    </row>
    <row r="63" spans="1:7" ht="15" thickBot="1">
      <c r="A63" s="100"/>
      <c r="B63" s="92"/>
      <c r="C63" s="55"/>
      <c r="D63" s="55"/>
      <c r="E63" s="92"/>
      <c r="F63" s="92"/>
      <c r="G63" s="55"/>
    </row>
    <row r="64" spans="1:7" ht="15" thickBot="1">
      <c r="A64" s="100"/>
      <c r="B64" s="92"/>
      <c r="C64" s="55"/>
      <c r="D64" s="55"/>
      <c r="E64" s="92"/>
      <c r="F64" s="92"/>
      <c r="G64" s="55"/>
    </row>
    <row r="65" spans="1:7" ht="15" thickBot="1">
      <c r="A65" s="100"/>
      <c r="B65" s="92"/>
      <c r="C65" s="55"/>
      <c r="D65" s="55"/>
      <c r="E65" s="92"/>
      <c r="F65" s="92"/>
      <c r="G65" s="55"/>
    </row>
    <row r="66" spans="1:7" ht="15" thickBot="1">
      <c r="A66" s="100"/>
      <c r="B66" s="92"/>
      <c r="C66" s="55"/>
      <c r="D66" s="55"/>
      <c r="E66" s="92"/>
      <c r="F66" s="92"/>
      <c r="G66" s="55"/>
    </row>
    <row r="67" spans="1:7" ht="15" thickBot="1">
      <c r="A67" s="100"/>
      <c r="B67" s="92"/>
      <c r="C67" s="55"/>
      <c r="D67" s="55"/>
      <c r="E67" s="92"/>
      <c r="F67" s="92"/>
      <c r="G67" s="55"/>
    </row>
    <row r="68" spans="1:7" ht="15" thickBot="1">
      <c r="A68" s="100"/>
      <c r="B68" s="92"/>
      <c r="C68" s="55"/>
      <c r="D68" s="55"/>
      <c r="E68" s="92"/>
      <c r="F68" s="92"/>
      <c r="G68" s="55"/>
    </row>
    <row r="69" spans="1:7" ht="15" thickBot="1">
      <c r="A69" s="100"/>
      <c r="B69" s="92"/>
      <c r="C69" s="55"/>
      <c r="D69" s="55"/>
      <c r="E69" s="92"/>
      <c r="F69" s="92"/>
      <c r="G69" s="55"/>
    </row>
    <row r="70" spans="1:7" ht="15" thickBot="1">
      <c r="A70" s="100"/>
      <c r="B70" s="92"/>
      <c r="C70" s="55"/>
      <c r="D70" s="55"/>
      <c r="E70" s="92"/>
      <c r="F70" s="92"/>
      <c r="G70" s="55"/>
    </row>
    <row r="71" spans="1:7" ht="15" thickBot="1">
      <c r="A71" s="100"/>
      <c r="B71" s="92"/>
      <c r="C71" s="55"/>
      <c r="D71" s="55"/>
      <c r="E71" s="92"/>
      <c r="F71" s="92"/>
      <c r="G71" s="55"/>
    </row>
    <row r="72" spans="1:7" ht="15" thickBot="1">
      <c r="A72" s="100"/>
      <c r="B72" s="92"/>
      <c r="C72" s="55"/>
      <c r="D72" s="55"/>
      <c r="E72" s="92"/>
      <c r="F72" s="92"/>
      <c r="G72" s="55"/>
    </row>
    <row r="73" spans="1:7" ht="15" thickBot="1">
      <c r="A73" s="100"/>
      <c r="B73" s="92"/>
      <c r="C73" s="55"/>
      <c r="D73" s="55"/>
      <c r="E73" s="92"/>
      <c r="F73" s="92"/>
      <c r="G73" s="55"/>
    </row>
    <row r="74" spans="1:7" ht="15" thickBot="1">
      <c r="A74" s="100"/>
      <c r="B74" s="92"/>
      <c r="C74" s="55"/>
      <c r="D74" s="55"/>
      <c r="E74" s="92"/>
      <c r="F74" s="92"/>
      <c r="G74" s="55"/>
    </row>
    <row r="75" spans="1:7" ht="15" thickBot="1">
      <c r="A75" s="100"/>
      <c r="B75" s="92"/>
      <c r="C75" s="55"/>
      <c r="D75" s="55"/>
      <c r="E75" s="92"/>
      <c r="F75" s="92"/>
      <c r="G75" s="55"/>
    </row>
    <row r="76" spans="1:7" ht="15" thickBot="1">
      <c r="A76" s="100"/>
      <c r="B76" s="92"/>
      <c r="C76" s="55"/>
      <c r="D76" s="55"/>
      <c r="E76" s="92"/>
      <c r="F76" s="92"/>
      <c r="G76" s="55"/>
    </row>
    <row r="77" spans="1:7" ht="15" thickBot="1">
      <c r="A77" s="100"/>
      <c r="B77" s="92"/>
      <c r="C77" s="55"/>
      <c r="D77" s="55"/>
      <c r="E77" s="92"/>
      <c r="F77" s="92"/>
      <c r="G77" s="55"/>
    </row>
    <row r="78" spans="1:7" ht="15" thickBot="1">
      <c r="A78" s="100"/>
      <c r="B78" s="92"/>
      <c r="C78" s="55"/>
      <c r="D78" s="55"/>
      <c r="E78" s="92"/>
      <c r="F78" s="92"/>
      <c r="G78" s="55"/>
    </row>
    <row r="79" spans="1:7" ht="15" thickBot="1">
      <c r="A79" s="100"/>
      <c r="B79" s="92"/>
      <c r="C79" s="55"/>
      <c r="D79" s="55"/>
      <c r="E79" s="92"/>
      <c r="F79" s="92"/>
      <c r="G79" s="55"/>
    </row>
    <row r="80" spans="1:7" ht="15" thickBot="1">
      <c r="A80" s="100"/>
      <c r="B80" s="92"/>
      <c r="C80" s="55"/>
      <c r="D80" s="55"/>
      <c r="E80" s="92"/>
      <c r="F80" s="92"/>
      <c r="G80" s="55"/>
    </row>
    <row r="81" spans="1:7" ht="15" thickBot="1">
      <c r="A81" s="100"/>
      <c r="B81" s="92"/>
      <c r="C81" s="55"/>
      <c r="D81" s="55"/>
      <c r="E81" s="92"/>
      <c r="F81" s="92"/>
      <c r="G81" s="55"/>
    </row>
    <row r="82" spans="1:7" ht="15" thickBot="1">
      <c r="A82" s="100"/>
      <c r="B82" s="92"/>
      <c r="C82" s="55"/>
      <c r="D82" s="55"/>
      <c r="E82" s="92"/>
      <c r="F82" s="92"/>
      <c r="G82" s="55"/>
    </row>
    <row r="83" spans="1:7" ht="15" thickBot="1">
      <c r="A83" s="100"/>
      <c r="B83" s="92"/>
      <c r="C83" s="55"/>
      <c r="D83" s="55"/>
      <c r="E83" s="92"/>
      <c r="F83" s="92"/>
      <c r="G83" s="55"/>
    </row>
    <row r="84" spans="1:7" ht="15" thickBot="1">
      <c r="A84" s="100"/>
      <c r="B84" s="92"/>
      <c r="C84" s="55"/>
      <c r="D84" s="55"/>
      <c r="E84" s="92"/>
      <c r="F84" s="92"/>
      <c r="G84" s="55"/>
    </row>
    <row r="85" spans="1:7" ht="15" thickBot="1">
      <c r="A85" s="100"/>
      <c r="B85" s="92"/>
      <c r="C85" s="55"/>
      <c r="D85" s="55"/>
      <c r="E85" s="92"/>
      <c r="F85" s="92"/>
      <c r="G85" s="55"/>
    </row>
    <row r="86" spans="1:7" ht="15" thickBot="1">
      <c r="A86" s="100"/>
      <c r="B86" s="92"/>
      <c r="C86" s="55"/>
      <c r="D86" s="55"/>
      <c r="E86" s="92"/>
      <c r="F86" s="92"/>
      <c r="G86" s="55"/>
    </row>
    <row r="87" spans="1:7" ht="15" thickBot="1">
      <c r="A87" s="100"/>
      <c r="B87" s="92"/>
      <c r="C87" s="55"/>
      <c r="D87" s="55"/>
      <c r="E87" s="92"/>
      <c r="F87" s="92"/>
      <c r="G87" s="55"/>
    </row>
    <row r="88" spans="1:7" ht="15" thickBot="1">
      <c r="A88" s="100"/>
      <c r="B88" s="92"/>
      <c r="C88" s="55"/>
      <c r="D88" s="55"/>
      <c r="E88" s="92"/>
      <c r="F88" s="92"/>
      <c r="G88" s="55"/>
    </row>
    <row r="89" spans="1:7" ht="15" thickBot="1">
      <c r="A89" s="100"/>
      <c r="B89" s="92"/>
      <c r="C89" s="55"/>
      <c r="D89" s="55"/>
      <c r="E89" s="92"/>
      <c r="F89" s="92"/>
      <c r="G89" s="55"/>
    </row>
    <row r="90" spans="1:7" ht="15" thickBot="1">
      <c r="A90" s="100"/>
      <c r="B90" s="92"/>
      <c r="C90" s="55"/>
      <c r="D90" s="55"/>
      <c r="E90" s="92"/>
      <c r="F90" s="92"/>
      <c r="G90" s="55"/>
    </row>
    <row r="91" spans="1:7" ht="15" thickBot="1">
      <c r="A91" s="100"/>
      <c r="B91" s="92"/>
      <c r="C91" s="55"/>
      <c r="D91" s="55"/>
      <c r="E91" s="92"/>
      <c r="F91" s="92"/>
      <c r="G91" s="55"/>
    </row>
    <row r="92" spans="1:7" ht="15" thickBot="1">
      <c r="A92" s="100"/>
      <c r="B92" s="92"/>
      <c r="C92" s="55"/>
      <c r="D92" s="55"/>
      <c r="E92" s="92"/>
      <c r="F92" s="92"/>
      <c r="G92" s="55"/>
    </row>
    <row r="93" spans="1:7" ht="15" thickBot="1">
      <c r="A93" s="100"/>
      <c r="B93" s="92"/>
      <c r="C93" s="55"/>
      <c r="D93" s="55"/>
      <c r="E93" s="92"/>
      <c r="F93" s="92"/>
      <c r="G93" s="55"/>
    </row>
    <row r="94" spans="1:7" ht="15" thickBot="1">
      <c r="A94" s="100"/>
      <c r="B94" s="92"/>
      <c r="C94" s="55"/>
      <c r="D94" s="55"/>
      <c r="E94" s="92"/>
      <c r="F94" s="92"/>
      <c r="G94" s="55"/>
    </row>
    <row r="95" spans="1:7" ht="15" thickBot="1">
      <c r="A95" s="100"/>
      <c r="B95" s="92"/>
      <c r="C95" s="55"/>
      <c r="D95" s="55"/>
      <c r="E95" s="92"/>
      <c r="F95" s="92"/>
      <c r="G95" s="55"/>
    </row>
    <row r="96" spans="1:7" ht="15" thickBot="1">
      <c r="A96" s="100"/>
      <c r="B96" s="92"/>
      <c r="C96" s="55"/>
      <c r="D96" s="55"/>
      <c r="E96" s="92"/>
      <c r="F96" s="92"/>
      <c r="G96" s="55"/>
    </row>
    <row r="97" spans="1:7" ht="15" thickBot="1">
      <c r="A97" s="100"/>
      <c r="B97" s="92"/>
      <c r="C97" s="55"/>
      <c r="D97" s="55"/>
      <c r="E97" s="92"/>
      <c r="F97" s="92"/>
      <c r="G97" s="55"/>
    </row>
    <row r="98" spans="1:7" ht="15" thickBot="1">
      <c r="A98" s="100"/>
      <c r="B98" s="92"/>
      <c r="C98" s="55"/>
      <c r="D98" s="55"/>
      <c r="E98" s="92"/>
      <c r="F98" s="92"/>
      <c r="G98" s="55"/>
    </row>
    <row r="99" spans="1:7" ht="15" thickBot="1">
      <c r="A99" s="100"/>
      <c r="B99" s="92"/>
      <c r="C99" s="55"/>
      <c r="D99" s="55"/>
      <c r="E99" s="92"/>
      <c r="F99" s="92"/>
      <c r="G99" s="55"/>
    </row>
    <row r="100" spans="1:7" ht="15" thickBot="1">
      <c r="A100" s="100"/>
      <c r="B100" s="92"/>
      <c r="C100" s="55"/>
      <c r="D100" s="55"/>
      <c r="E100" s="92"/>
      <c r="F100" s="92"/>
      <c r="G100" s="55"/>
    </row>
    <row r="101" spans="1:7" ht="15" thickBot="1">
      <c r="A101" s="100"/>
      <c r="B101" s="92"/>
      <c r="C101" s="55"/>
      <c r="D101" s="55"/>
      <c r="E101" s="92"/>
      <c r="F101" s="92"/>
      <c r="G101" s="55"/>
    </row>
    <row r="102" spans="1:7" ht="15" thickBot="1">
      <c r="A102" s="100"/>
      <c r="B102" s="92"/>
      <c r="C102" s="55"/>
      <c r="D102" s="55"/>
      <c r="E102" s="92"/>
      <c r="F102" s="92"/>
      <c r="G102" s="55"/>
    </row>
    <row r="103" spans="1:7" ht="15" thickBot="1">
      <c r="A103" s="100"/>
      <c r="B103" s="92"/>
      <c r="C103" s="55"/>
      <c r="D103" s="55"/>
      <c r="E103" s="92"/>
      <c r="F103" s="92"/>
      <c r="G103" s="55"/>
    </row>
    <row r="104" spans="1:7" ht="15" thickBot="1">
      <c r="A104" s="100"/>
      <c r="B104" s="92"/>
      <c r="C104" s="55"/>
      <c r="D104" s="55"/>
      <c r="E104" s="92"/>
      <c r="F104" s="92"/>
      <c r="G104" s="55"/>
    </row>
    <row r="105" spans="1:7" ht="15" thickBot="1">
      <c r="A105" s="100"/>
      <c r="B105" s="92"/>
      <c r="C105" s="55"/>
      <c r="D105" s="55"/>
      <c r="E105" s="92"/>
      <c r="F105" s="92"/>
      <c r="G105" s="55"/>
    </row>
    <row r="106" spans="1:7" ht="15" thickBot="1">
      <c r="A106" s="100"/>
      <c r="B106" s="92"/>
      <c r="C106" s="55"/>
      <c r="D106" s="55"/>
      <c r="E106" s="92"/>
      <c r="F106" s="92"/>
      <c r="G106" s="55"/>
    </row>
    <row r="107" spans="1:7" ht="15" thickBot="1">
      <c r="A107" s="100"/>
      <c r="B107" s="92"/>
      <c r="C107" s="55"/>
      <c r="D107" s="55"/>
      <c r="E107" s="92"/>
      <c r="F107" s="92"/>
      <c r="G107" s="55"/>
    </row>
    <row r="108" spans="1:7" ht="15" thickBot="1">
      <c r="A108" s="100"/>
      <c r="B108" s="92"/>
      <c r="C108" s="55"/>
      <c r="D108" s="55"/>
      <c r="E108" s="92"/>
      <c r="F108" s="92"/>
      <c r="G108" s="55"/>
    </row>
    <row r="109" spans="1:7" ht="15" thickBot="1">
      <c r="A109" s="100"/>
      <c r="B109" s="92"/>
      <c r="C109" s="55"/>
      <c r="D109" s="55"/>
      <c r="E109" s="92"/>
      <c r="F109" s="92"/>
      <c r="G109" s="55"/>
    </row>
    <row r="110" spans="1:7" ht="15" thickBot="1">
      <c r="A110" s="100"/>
      <c r="B110" s="92"/>
      <c r="C110" s="55"/>
      <c r="D110" s="55"/>
      <c r="E110" s="92"/>
      <c r="F110" s="92"/>
      <c r="G110" s="55"/>
    </row>
    <row r="111" spans="1:7" ht="15" thickBot="1">
      <c r="A111" s="100"/>
      <c r="B111" s="92"/>
      <c r="C111" s="55"/>
      <c r="D111" s="55"/>
      <c r="E111" s="92"/>
      <c r="F111" s="92"/>
      <c r="G111" s="55"/>
    </row>
    <row r="112" spans="1:7" ht="15" thickBot="1">
      <c r="A112" s="100"/>
      <c r="B112" s="92"/>
      <c r="C112" s="55"/>
      <c r="D112" s="55"/>
      <c r="E112" s="92"/>
      <c r="F112" s="92"/>
      <c r="G112" s="55"/>
    </row>
    <row r="113" spans="1:7" ht="15" thickBot="1">
      <c r="A113" s="100"/>
      <c r="B113" s="92"/>
      <c r="C113" s="55"/>
      <c r="D113" s="55"/>
      <c r="E113" s="92"/>
      <c r="F113" s="92"/>
      <c r="G113" s="55"/>
    </row>
    <row r="114" spans="1:7" ht="15" thickBot="1">
      <c r="A114" s="100"/>
      <c r="B114" s="92"/>
      <c r="C114" s="55"/>
      <c r="D114" s="55"/>
      <c r="E114" s="92"/>
      <c r="F114" s="92"/>
      <c r="G114" s="55"/>
    </row>
    <row r="115" spans="1:7" ht="15" thickBot="1">
      <c r="A115" s="100"/>
      <c r="B115" s="92"/>
      <c r="C115" s="55"/>
      <c r="D115" s="55"/>
      <c r="E115" s="92"/>
      <c r="F115" s="92"/>
      <c r="G115" s="55"/>
    </row>
    <row r="116" spans="1:7" ht="15" thickBot="1">
      <c r="A116" s="100"/>
      <c r="B116" s="92"/>
      <c r="C116" s="55"/>
      <c r="D116" s="55"/>
      <c r="E116" s="92"/>
      <c r="F116" s="92"/>
      <c r="G116" s="55"/>
    </row>
    <row r="117" spans="1:7" ht="15" thickBot="1">
      <c r="A117" s="100"/>
      <c r="B117" s="92"/>
      <c r="C117" s="55"/>
      <c r="D117" s="55"/>
      <c r="E117" s="92"/>
      <c r="F117" s="92"/>
      <c r="G117" s="55"/>
    </row>
    <row r="118" spans="1:7" ht="15" thickBot="1">
      <c r="A118" s="100"/>
      <c r="B118" s="92"/>
      <c r="C118" s="55"/>
      <c r="D118" s="55"/>
      <c r="E118" s="92"/>
      <c r="F118" s="92"/>
      <c r="G118" s="55"/>
    </row>
    <row r="119" spans="1:7" ht="15" thickBot="1">
      <c r="A119" s="100"/>
      <c r="B119" s="92"/>
      <c r="C119" s="55"/>
      <c r="D119" s="55"/>
      <c r="E119" s="92"/>
      <c r="F119" s="92"/>
      <c r="G119" s="55"/>
    </row>
    <row r="120" spans="1:7" ht="15" thickBot="1">
      <c r="A120" s="100"/>
      <c r="B120" s="92"/>
      <c r="C120" s="55"/>
      <c r="D120" s="55"/>
      <c r="E120" s="92"/>
      <c r="F120" s="92"/>
      <c r="G120" s="55"/>
    </row>
    <row r="121" spans="1:7" ht="15" thickBot="1">
      <c r="A121" s="100"/>
      <c r="B121" s="92"/>
      <c r="C121" s="55"/>
      <c r="D121" s="55"/>
      <c r="E121" s="92"/>
      <c r="F121" s="92"/>
      <c r="G121" s="55"/>
    </row>
    <row r="122" spans="1:7" ht="15" thickBot="1">
      <c r="A122" s="100"/>
      <c r="B122" s="92"/>
      <c r="C122" s="55"/>
      <c r="D122" s="55"/>
      <c r="E122" s="92"/>
      <c r="F122" s="92"/>
      <c r="G122" s="55"/>
    </row>
    <row r="123" spans="1:7" ht="15" thickBot="1">
      <c r="A123" s="100"/>
      <c r="B123" s="92"/>
      <c r="C123" s="55"/>
      <c r="D123" s="55"/>
      <c r="E123" s="92"/>
      <c r="F123" s="92"/>
      <c r="G123" s="55"/>
    </row>
    <row r="124" spans="1:7" ht="15" thickBot="1">
      <c r="A124" s="100"/>
      <c r="B124" s="92"/>
      <c r="C124" s="55"/>
      <c r="D124" s="55"/>
      <c r="E124" s="92"/>
      <c r="F124" s="92"/>
      <c r="G124" s="55"/>
    </row>
    <row r="125" spans="1:7" ht="15" thickBot="1">
      <c r="A125" s="100"/>
      <c r="B125" s="92"/>
      <c r="C125" s="55"/>
      <c r="D125" s="55"/>
      <c r="E125" s="92"/>
      <c r="F125" s="92"/>
      <c r="G125" s="55"/>
    </row>
    <row r="126" spans="1:7" ht="15" thickBot="1">
      <c r="A126" s="100"/>
      <c r="B126" s="92"/>
      <c r="C126" s="55"/>
      <c r="D126" s="55"/>
      <c r="E126" s="92"/>
      <c r="F126" s="92"/>
      <c r="G126" s="55"/>
    </row>
    <row r="127" spans="1:7" ht="15" thickBot="1">
      <c r="A127" s="100"/>
      <c r="B127" s="92"/>
      <c r="C127" s="55"/>
      <c r="D127" s="55"/>
      <c r="E127" s="92"/>
      <c r="F127" s="92"/>
      <c r="G127" s="55"/>
    </row>
    <row r="128" spans="1:7" ht="15" thickBot="1">
      <c r="A128" s="100"/>
      <c r="B128" s="92"/>
      <c r="C128" s="55"/>
      <c r="D128" s="55"/>
      <c r="E128" s="92"/>
      <c r="F128" s="92"/>
      <c r="G128" s="55"/>
    </row>
    <row r="129" spans="1:7" ht="15" thickBot="1">
      <c r="A129" s="100"/>
      <c r="B129" s="92"/>
      <c r="C129" s="55"/>
      <c r="D129" s="55"/>
      <c r="E129" s="92"/>
      <c r="F129" s="92"/>
      <c r="G129" s="55"/>
    </row>
    <row r="130" spans="1:7" ht="15" thickBot="1">
      <c r="A130" s="100"/>
      <c r="B130" s="92"/>
      <c r="C130" s="55"/>
      <c r="D130" s="55"/>
      <c r="E130" s="92"/>
      <c r="F130" s="92"/>
      <c r="G130" s="55"/>
    </row>
    <row r="131" spans="1:7" ht="15" thickBot="1">
      <c r="A131" s="100"/>
      <c r="B131" s="92"/>
      <c r="C131" s="55"/>
      <c r="D131" s="55"/>
      <c r="E131" s="92"/>
      <c r="F131" s="92"/>
      <c r="G131" s="55"/>
    </row>
    <row r="132" spans="1:7" ht="15" thickBot="1">
      <c r="A132" s="100"/>
      <c r="B132" s="92"/>
      <c r="C132" s="55"/>
      <c r="D132" s="55"/>
      <c r="E132" s="92"/>
      <c r="F132" s="92"/>
      <c r="G132" s="55"/>
    </row>
    <row r="133" spans="1:7" ht="15" thickBot="1">
      <c r="A133" s="100"/>
      <c r="B133" s="92"/>
      <c r="C133" s="55"/>
      <c r="D133" s="55"/>
      <c r="E133" s="92"/>
      <c r="F133" s="92"/>
      <c r="G133" s="55"/>
    </row>
    <row r="134" spans="1:7" ht="15" thickBot="1">
      <c r="A134" s="100"/>
      <c r="B134" s="92"/>
      <c r="C134" s="55"/>
      <c r="D134" s="55"/>
      <c r="E134" s="92"/>
      <c r="F134" s="92"/>
      <c r="G134" s="55"/>
    </row>
    <row r="135" spans="1:7" ht="15" thickBot="1">
      <c r="A135" s="100"/>
      <c r="B135" s="92"/>
      <c r="C135" s="55"/>
      <c r="D135" s="55"/>
      <c r="E135" s="92"/>
      <c r="F135" s="92"/>
      <c r="G135" s="55"/>
    </row>
    <row r="136" spans="1:7" ht="15" thickBot="1">
      <c r="A136" s="100"/>
      <c r="B136" s="92"/>
      <c r="C136" s="55"/>
      <c r="D136" s="55"/>
      <c r="E136" s="92"/>
      <c r="F136" s="92"/>
      <c r="G136" s="55"/>
    </row>
    <row r="137" spans="1:7" ht="15" thickBot="1">
      <c r="A137" s="100"/>
      <c r="B137" s="92"/>
      <c r="C137" s="55"/>
      <c r="D137" s="55"/>
      <c r="E137" s="92"/>
      <c r="F137" s="92"/>
      <c r="G137" s="55"/>
    </row>
    <row r="138" spans="1:7" ht="15" thickBot="1">
      <c r="A138" s="100"/>
      <c r="B138" s="92"/>
      <c r="C138" s="55"/>
      <c r="D138" s="55"/>
      <c r="E138" s="92"/>
      <c r="F138" s="92"/>
      <c r="G138" s="55"/>
    </row>
    <row r="139" spans="1:7" ht="15" thickBot="1">
      <c r="A139" s="100"/>
      <c r="B139" s="92"/>
      <c r="C139" s="55"/>
      <c r="D139" s="55"/>
      <c r="E139" s="92"/>
      <c r="F139" s="92"/>
      <c r="G139" s="55"/>
    </row>
    <row r="140" spans="1:7" ht="15" thickBot="1">
      <c r="A140" s="100"/>
      <c r="B140" s="92"/>
      <c r="C140" s="55"/>
      <c r="D140" s="55"/>
      <c r="E140" s="92"/>
      <c r="F140" s="92"/>
      <c r="G140" s="55"/>
    </row>
    <row r="141" spans="1:7" ht="15" thickBot="1">
      <c r="A141" s="100"/>
      <c r="B141" s="92"/>
      <c r="C141" s="55"/>
      <c r="D141" s="55"/>
      <c r="E141" s="92"/>
      <c r="F141" s="92"/>
      <c r="G141" s="55"/>
    </row>
    <row r="142" spans="1:7" ht="15" thickBot="1">
      <c r="A142" s="100"/>
      <c r="B142" s="92"/>
      <c r="C142" s="55"/>
      <c r="D142" s="55"/>
      <c r="E142" s="92"/>
      <c r="F142" s="92"/>
      <c r="G142" s="55"/>
    </row>
    <row r="143" spans="1:7" ht="15" thickBot="1">
      <c r="A143" s="100"/>
      <c r="B143" s="92"/>
      <c r="C143" s="55"/>
      <c r="D143" s="55"/>
      <c r="E143" s="92"/>
      <c r="F143" s="92"/>
      <c r="G143" s="55"/>
    </row>
    <row r="144" spans="1:7" ht="15" thickBot="1">
      <c r="A144" s="100"/>
      <c r="B144" s="92"/>
      <c r="C144" s="55"/>
      <c r="D144" s="55"/>
      <c r="E144" s="92"/>
      <c r="F144" s="92"/>
      <c r="G144" s="55"/>
    </row>
    <row r="145" spans="1:7" ht="15" thickBot="1">
      <c r="A145" s="100"/>
      <c r="B145" s="92"/>
      <c r="C145" s="55"/>
      <c r="D145" s="55"/>
      <c r="E145" s="92"/>
      <c r="F145" s="92"/>
      <c r="G145" s="55"/>
    </row>
    <row r="146" spans="1:7" ht="15" thickBot="1">
      <c r="A146" s="100"/>
      <c r="B146" s="92"/>
      <c r="C146" s="55"/>
      <c r="D146" s="55"/>
      <c r="E146" s="92"/>
      <c r="F146" s="92"/>
      <c r="G146" s="55"/>
    </row>
    <row r="147" spans="1:7" ht="15" thickBot="1">
      <c r="A147" s="100"/>
      <c r="B147" s="92"/>
      <c r="C147" s="55"/>
      <c r="D147" s="55"/>
      <c r="E147" s="92"/>
      <c r="F147" s="92"/>
      <c r="G147" s="55"/>
    </row>
    <row r="148" spans="1:7" ht="15" thickBot="1">
      <c r="A148" s="100"/>
      <c r="B148" s="92"/>
      <c r="C148" s="55"/>
      <c r="D148" s="55"/>
      <c r="E148" s="92"/>
      <c r="F148" s="92"/>
      <c r="G148" s="55"/>
    </row>
    <row r="149" spans="1:7" ht="15" thickBot="1">
      <c r="A149" s="100"/>
      <c r="B149" s="92"/>
      <c r="C149" s="55"/>
      <c r="D149" s="55"/>
      <c r="E149" s="92"/>
      <c r="F149" s="92"/>
      <c r="G149" s="55"/>
    </row>
    <row r="150" spans="1:7" ht="15" thickBot="1">
      <c r="A150" s="100"/>
      <c r="B150" s="92"/>
      <c r="C150" s="55"/>
      <c r="D150" s="55"/>
      <c r="E150" s="92"/>
      <c r="F150" s="92"/>
      <c r="G150" s="55"/>
    </row>
    <row r="151" spans="1:7" ht="15" thickBot="1">
      <c r="A151" s="100"/>
      <c r="B151" s="92"/>
      <c r="C151" s="55"/>
      <c r="D151" s="55"/>
      <c r="E151" s="92"/>
      <c r="F151" s="92"/>
      <c r="G151" s="55"/>
    </row>
    <row r="152" spans="1:7" ht="15" thickBot="1">
      <c r="A152" s="100"/>
      <c r="B152" s="92"/>
      <c r="C152" s="55"/>
      <c r="D152" s="55"/>
      <c r="E152" s="92"/>
      <c r="F152" s="92"/>
      <c r="G152" s="55"/>
    </row>
    <row r="153" spans="1:7" ht="15" thickBot="1">
      <c r="A153" s="100"/>
      <c r="B153" s="92"/>
      <c r="C153" s="55"/>
      <c r="D153" s="55"/>
      <c r="E153" s="92"/>
      <c r="F153" s="92"/>
      <c r="G153" s="55"/>
    </row>
    <row r="154" spans="1:7" ht="15" thickBot="1">
      <c r="A154" s="100"/>
      <c r="B154" s="92"/>
      <c r="C154" s="55"/>
      <c r="D154" s="55"/>
      <c r="E154" s="92"/>
      <c r="F154" s="92"/>
      <c r="G154" s="55"/>
    </row>
    <row r="155" spans="1:7" ht="15" thickBot="1">
      <c r="A155" s="100"/>
      <c r="B155" s="92"/>
      <c r="C155" s="55"/>
      <c r="D155" s="55"/>
      <c r="E155" s="92"/>
      <c r="F155" s="92"/>
      <c r="G155" s="55"/>
    </row>
    <row r="156" spans="1:7" ht="15" thickBot="1">
      <c r="A156" s="100"/>
      <c r="B156" s="92"/>
      <c r="C156" s="55"/>
      <c r="D156" s="55"/>
      <c r="E156" s="92"/>
      <c r="F156" s="92"/>
      <c r="G156" s="55"/>
    </row>
    <row r="157" spans="1:7" ht="15" thickBot="1">
      <c r="A157" s="100"/>
      <c r="B157" s="92"/>
      <c r="C157" s="55"/>
      <c r="D157" s="55"/>
      <c r="E157" s="92"/>
      <c r="F157" s="92"/>
      <c r="G157" s="55"/>
    </row>
    <row r="158" spans="1:7" ht="15" thickBot="1">
      <c r="A158" s="100"/>
      <c r="B158" s="92"/>
      <c r="C158" s="55"/>
      <c r="D158" s="55"/>
      <c r="E158" s="92"/>
      <c r="F158" s="92"/>
      <c r="G158" s="55"/>
    </row>
    <row r="159" spans="1:7" ht="15" thickBot="1">
      <c r="A159" s="100"/>
      <c r="B159" s="92"/>
      <c r="C159" s="55"/>
      <c r="D159" s="55"/>
      <c r="E159" s="92"/>
      <c r="F159" s="92"/>
      <c r="G159" s="55"/>
    </row>
    <row r="160" spans="1:7" ht="15" thickBot="1">
      <c r="A160" s="100"/>
      <c r="B160" s="92"/>
      <c r="C160" s="55"/>
      <c r="D160" s="55"/>
      <c r="E160" s="92"/>
      <c r="F160" s="92"/>
      <c r="G160" s="55"/>
    </row>
    <row r="161" spans="1:7" ht="15" thickBot="1">
      <c r="A161" s="100"/>
      <c r="B161" s="92"/>
      <c r="C161" s="55"/>
      <c r="D161" s="55"/>
      <c r="E161" s="92"/>
      <c r="F161" s="92"/>
      <c r="G161" s="55"/>
    </row>
    <row r="162" spans="1:7" ht="15" thickBot="1">
      <c r="A162" s="100"/>
      <c r="B162" s="92"/>
      <c r="C162" s="55"/>
      <c r="D162" s="55"/>
      <c r="E162" s="92"/>
      <c r="F162" s="92"/>
      <c r="G162" s="55"/>
    </row>
    <row r="163" spans="1:7" ht="15" thickBot="1">
      <c r="A163" s="100"/>
      <c r="B163" s="92"/>
      <c r="C163" s="55"/>
      <c r="D163" s="55"/>
      <c r="E163" s="92"/>
      <c r="F163" s="92"/>
      <c r="G163" s="55"/>
    </row>
    <row r="164" spans="1:7" ht="15" thickBot="1">
      <c r="A164" s="100"/>
      <c r="B164" s="92"/>
      <c r="C164" s="55"/>
      <c r="D164" s="55"/>
      <c r="E164" s="92"/>
      <c r="F164" s="92"/>
      <c r="G164" s="55"/>
    </row>
    <row r="165" spans="1:7">
      <c r="A165" s="68"/>
    </row>
    <row r="166" spans="1:7">
      <c r="A166" s="68"/>
    </row>
    <row r="167" spans="1:7">
      <c r="A167" s="68"/>
    </row>
    <row r="168" spans="1:7">
      <c r="A168" s="68"/>
    </row>
    <row r="169" spans="1:7">
      <c r="A169" s="68"/>
    </row>
    <row r="170" spans="1:7">
      <c r="A170" s="68"/>
    </row>
    <row r="171" spans="1:7">
      <c r="A171" s="68"/>
    </row>
    <row r="172" spans="1:7">
      <c r="A172" s="68"/>
    </row>
    <row r="173" spans="1:7">
      <c r="A173" s="68"/>
    </row>
    <row r="174" spans="1:7">
      <c r="A174" s="68"/>
    </row>
    <row r="175" spans="1:7">
      <c r="A175" s="68"/>
    </row>
    <row r="176" spans="1:7">
      <c r="A176" s="68"/>
    </row>
    <row r="177" spans="1:1">
      <c r="A177" s="68"/>
    </row>
    <row r="178" spans="1:1">
      <c r="A178" s="68"/>
    </row>
    <row r="179" spans="1:1">
      <c r="A179" s="68"/>
    </row>
    <row r="180" spans="1:1">
      <c r="A180" s="68"/>
    </row>
    <row r="181" spans="1:1">
      <c r="A181" s="68"/>
    </row>
    <row r="182" spans="1:1">
      <c r="A182" s="68"/>
    </row>
    <row r="183" spans="1:1">
      <c r="A183" s="68"/>
    </row>
    <row r="184" spans="1:1">
      <c r="A184" s="68"/>
    </row>
    <row r="185" spans="1:1">
      <c r="A185" s="68"/>
    </row>
    <row r="186" spans="1:1">
      <c r="A186" s="68"/>
    </row>
    <row r="187" spans="1:1">
      <c r="A187" s="68"/>
    </row>
    <row r="188" spans="1:1">
      <c r="A188" s="68"/>
    </row>
    <row r="189" spans="1:1">
      <c r="A189" s="68"/>
    </row>
    <row r="190" spans="1:1">
      <c r="A190" s="68"/>
    </row>
    <row r="191" spans="1:1">
      <c r="A191" s="68"/>
    </row>
    <row r="192" spans="1:1">
      <c r="A192" s="68"/>
    </row>
    <row r="193" spans="1:1">
      <c r="A193" s="68"/>
    </row>
    <row r="194" spans="1:1">
      <c r="A194" s="68"/>
    </row>
    <row r="195" spans="1:1">
      <c r="A195" s="68"/>
    </row>
    <row r="196" spans="1:1">
      <c r="A196" s="68"/>
    </row>
    <row r="197" spans="1:1">
      <c r="A197" s="68"/>
    </row>
    <row r="198" spans="1:1">
      <c r="A198" s="68"/>
    </row>
    <row r="199" spans="1:1">
      <c r="A199" s="68"/>
    </row>
    <row r="200" spans="1:1">
      <c r="A200" s="68"/>
    </row>
    <row r="201" spans="1:1">
      <c r="A201" s="68"/>
    </row>
    <row r="202" spans="1:1">
      <c r="A202" s="68"/>
    </row>
    <row r="203" spans="1:1">
      <c r="A203" s="68"/>
    </row>
    <row r="204" spans="1:1">
      <c r="A204" s="68"/>
    </row>
    <row r="205" spans="1:1">
      <c r="A205" s="68"/>
    </row>
    <row r="206" spans="1:1">
      <c r="A206" s="68"/>
    </row>
    <row r="207" spans="1:1">
      <c r="A207" s="68"/>
    </row>
    <row r="208" spans="1:1">
      <c r="A208" s="68"/>
    </row>
    <row r="209" spans="1:1">
      <c r="A209" s="68"/>
    </row>
    <row r="210" spans="1:1">
      <c r="A210" s="68"/>
    </row>
    <row r="211" spans="1:1">
      <c r="A211" s="68"/>
    </row>
    <row r="212" spans="1:1">
      <c r="A212" s="68"/>
    </row>
    <row r="213" spans="1:1">
      <c r="A213" s="68"/>
    </row>
    <row r="214" spans="1:1">
      <c r="A214" s="68"/>
    </row>
    <row r="215" spans="1:1">
      <c r="A215" s="68"/>
    </row>
    <row r="216" spans="1:1">
      <c r="A216" s="68"/>
    </row>
    <row r="217" spans="1:1">
      <c r="A217" s="68"/>
    </row>
    <row r="218" spans="1:1">
      <c r="A218" s="68"/>
    </row>
    <row r="219" spans="1:1">
      <c r="A219" s="68"/>
    </row>
    <row r="220" spans="1:1">
      <c r="A220" s="68"/>
    </row>
    <row r="221" spans="1:1">
      <c r="A221" s="68"/>
    </row>
    <row r="222" spans="1:1">
      <c r="A222" s="68"/>
    </row>
    <row r="223" spans="1:1">
      <c r="A223" s="68"/>
    </row>
    <row r="224" spans="1:1">
      <c r="A224" s="68"/>
    </row>
    <row r="225" spans="1:1">
      <c r="A225" s="68"/>
    </row>
    <row r="226" spans="1:1">
      <c r="A226" s="68"/>
    </row>
    <row r="227" spans="1:1">
      <c r="A227" s="68"/>
    </row>
    <row r="228" spans="1:1">
      <c r="A228" s="68"/>
    </row>
    <row r="229" spans="1:1">
      <c r="A229" s="68"/>
    </row>
    <row r="230" spans="1:1">
      <c r="A230" s="68"/>
    </row>
    <row r="231" spans="1:1">
      <c r="A231" s="68"/>
    </row>
    <row r="232" spans="1:1">
      <c r="A232" s="68"/>
    </row>
    <row r="233" spans="1:1">
      <c r="A233" s="68"/>
    </row>
    <row r="234" spans="1:1">
      <c r="A234" s="68"/>
    </row>
    <row r="235" spans="1:1">
      <c r="A235" s="68"/>
    </row>
    <row r="236" spans="1:1">
      <c r="A236" s="68"/>
    </row>
    <row r="237" spans="1:1">
      <c r="A237" s="68"/>
    </row>
    <row r="238" spans="1:1">
      <c r="A238" s="68"/>
    </row>
    <row r="239" spans="1:1">
      <c r="A239" s="68"/>
    </row>
    <row r="240" spans="1:1">
      <c r="A240" s="68"/>
    </row>
    <row r="241" spans="1:1">
      <c r="A241" s="68"/>
    </row>
    <row r="242" spans="1:1">
      <c r="A242" s="68"/>
    </row>
    <row r="243" spans="1:1">
      <c r="A243" s="68"/>
    </row>
    <row r="244" spans="1:1">
      <c r="A244" s="68"/>
    </row>
    <row r="245" spans="1:1">
      <c r="A245" s="68"/>
    </row>
    <row r="246" spans="1:1">
      <c r="A246" s="68"/>
    </row>
    <row r="247" spans="1:1">
      <c r="A247" s="68"/>
    </row>
    <row r="248" spans="1:1">
      <c r="A248" s="68"/>
    </row>
    <row r="249" spans="1:1">
      <c r="A249" s="68"/>
    </row>
    <row r="250" spans="1:1">
      <c r="A250" s="68"/>
    </row>
    <row r="251" spans="1:1">
      <c r="A251" s="68"/>
    </row>
    <row r="252" spans="1:1">
      <c r="A252" s="68"/>
    </row>
    <row r="253" spans="1:1">
      <c r="A253" s="68"/>
    </row>
    <row r="254" spans="1:1">
      <c r="A254" s="68"/>
    </row>
    <row r="255" spans="1:1">
      <c r="A255" s="68"/>
    </row>
    <row r="256" spans="1:1">
      <c r="A256" s="68"/>
    </row>
    <row r="257" spans="1:1">
      <c r="A257" s="68"/>
    </row>
    <row r="258" spans="1:1">
      <c r="A258" s="68"/>
    </row>
    <row r="259" spans="1:1">
      <c r="A259" s="68"/>
    </row>
    <row r="260" spans="1:1">
      <c r="A260" s="68"/>
    </row>
    <row r="261" spans="1:1">
      <c r="A261" s="68"/>
    </row>
    <row r="262" spans="1:1">
      <c r="A262" s="68"/>
    </row>
    <row r="263" spans="1:1">
      <c r="A263" s="68"/>
    </row>
    <row r="264" spans="1:1">
      <c r="A264" s="68"/>
    </row>
    <row r="265" spans="1:1">
      <c r="A265" s="68"/>
    </row>
    <row r="266" spans="1:1">
      <c r="A266" s="68"/>
    </row>
    <row r="267" spans="1:1">
      <c r="A267" s="68"/>
    </row>
    <row r="268" spans="1:1">
      <c r="A268" s="68"/>
    </row>
    <row r="269" spans="1:1">
      <c r="A269" s="68"/>
    </row>
    <row r="270" spans="1:1">
      <c r="A270" s="68"/>
    </row>
  </sheetData>
  <mergeCells count="21">
    <mergeCell ref="E14:G14"/>
    <mergeCell ref="A16:G16"/>
    <mergeCell ref="A17:G17"/>
    <mergeCell ref="C21:F21"/>
    <mergeCell ref="A7:B7"/>
    <mergeCell ref="C7:G7"/>
    <mergeCell ref="A8:B8"/>
    <mergeCell ref="C8:G8"/>
    <mergeCell ref="A10:C14"/>
    <mergeCell ref="D10:D14"/>
    <mergeCell ref="E10:G10"/>
    <mergeCell ref="E11:G11"/>
    <mergeCell ref="E12:G12"/>
    <mergeCell ref="E13:G13"/>
    <mergeCell ref="A18:G18"/>
    <mergeCell ref="A1:G1"/>
    <mergeCell ref="A3:G3"/>
    <mergeCell ref="A5:B5"/>
    <mergeCell ref="C5:G5"/>
    <mergeCell ref="A6:B6"/>
    <mergeCell ref="C6:G6"/>
  </mergeCells>
  <pageMargins left="0.70866141732283472" right="0.70866141732283472" top="0.74803149606299213" bottom="0.74803149606299213" header="0.31496062992125984" footer="0.31496062992125984"/>
  <pageSetup paperSize="9" scale="34" fitToHeight="0" orientation="portrait" horizontalDpi="4294967293" r:id="rId2"/>
  <headerFooter>
    <oddHeader>&amp;C&amp;8&amp;K000000version 25/03/2025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Parametres!$C$3:$C$4</xm:f>
          </x14:formula1>
          <xm:sqref>G23:G164</xm:sqref>
        </x14:dataValidation>
        <x14:dataValidation type="list" allowBlank="1" showInputMessage="1" showErrorMessage="1">
          <x14:formula1>
            <xm:f>Parametres!$A$3:$A$22</xm:f>
          </x14:formula1>
          <xm:sqref>C23:C164</xm:sqref>
        </x14:dataValidation>
        <x14:dataValidation type="list" allowBlank="1" showInputMessage="1" showErrorMessage="1">
          <x14:formula1>
            <xm:f>Parametres!$F$26:$F$29</xm:f>
          </x14:formula1>
          <xm:sqref>D23:D164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0"/>
  <sheetViews>
    <sheetView view="pageLayout" zoomScaleNormal="100" workbookViewId="0">
      <selection activeCell="E23" sqref="E23"/>
    </sheetView>
  </sheetViews>
  <sheetFormatPr baseColWidth="10" defaultRowHeight="14.5"/>
  <cols>
    <col min="1" max="1" width="12.7265625" customWidth="1"/>
    <col min="2" max="2" width="14.7265625" customWidth="1"/>
    <col min="3" max="3" width="28" customWidth="1"/>
    <col min="4" max="4" width="20.453125" customWidth="1"/>
    <col min="5" max="5" width="29.81640625" customWidth="1"/>
    <col min="6" max="6" width="20.81640625" customWidth="1"/>
    <col min="7" max="7" width="12.1796875" customWidth="1"/>
    <col min="9" max="9" width="21.81640625" customWidth="1"/>
    <col min="11" max="11" width="100.453125" bestFit="1" customWidth="1"/>
    <col min="12" max="12" width="40.54296875" customWidth="1"/>
  </cols>
  <sheetData>
    <row r="1" spans="1:12" ht="19.899999999999999" customHeight="1" thickBot="1">
      <c r="A1" s="152" t="s">
        <v>96</v>
      </c>
      <c r="B1" s="153"/>
      <c r="C1" s="153"/>
      <c r="D1" s="153"/>
      <c r="E1" s="153"/>
      <c r="F1" s="153"/>
      <c r="G1" s="154"/>
      <c r="I1" s="54" t="s">
        <v>1</v>
      </c>
      <c r="J1" s="53"/>
    </row>
    <row r="2" spans="1:12" ht="16.899999999999999" customHeight="1" thickBot="1">
      <c r="A2" s="59"/>
      <c r="B2" s="59"/>
      <c r="C2" s="59"/>
      <c r="D2" s="59"/>
      <c r="E2" s="59"/>
      <c r="F2" s="59"/>
      <c r="G2" s="59"/>
      <c r="I2" s="93" t="s">
        <v>3</v>
      </c>
      <c r="J2" s="53"/>
    </row>
    <row r="3" spans="1:12" ht="84" customHeight="1" thickBot="1">
      <c r="A3" s="155" t="s">
        <v>236</v>
      </c>
      <c r="B3" s="156"/>
      <c r="C3" s="156"/>
      <c r="D3" s="156"/>
      <c r="E3" s="156"/>
      <c r="F3" s="156"/>
      <c r="G3" s="157"/>
      <c r="I3" s="55" t="s">
        <v>4</v>
      </c>
      <c r="J3" s="53"/>
      <c r="K3" s="103" t="s">
        <v>238</v>
      </c>
    </row>
    <row r="4" spans="1:12" ht="24.5" customHeight="1" thickBot="1">
      <c r="A4" s="59"/>
      <c r="B4" s="59"/>
      <c r="C4" s="59"/>
      <c r="D4" s="59"/>
      <c r="E4" s="59"/>
      <c r="F4" s="59"/>
      <c r="G4" s="59"/>
      <c r="I4" s="90" t="s">
        <v>221</v>
      </c>
      <c r="K4" s="69" t="s">
        <v>113</v>
      </c>
      <c r="L4" t="s">
        <v>116</v>
      </c>
    </row>
    <row r="5" spans="1:12" ht="18" thickBot="1">
      <c r="A5" s="104" t="s">
        <v>88</v>
      </c>
      <c r="B5" s="105"/>
      <c r="C5" s="158">
        <f>Accueil!C2</f>
        <v>0</v>
      </c>
      <c r="D5" s="159"/>
      <c r="E5" s="159"/>
      <c r="F5" s="159"/>
      <c r="G5" s="160"/>
      <c r="K5" s="70" t="s">
        <v>115</v>
      </c>
      <c r="L5" s="71"/>
    </row>
    <row r="6" spans="1:12" ht="18" thickBot="1">
      <c r="A6" s="104" t="s">
        <v>2</v>
      </c>
      <c r="B6" s="105"/>
      <c r="C6" s="158">
        <f>Accueil!C3</f>
        <v>0</v>
      </c>
      <c r="D6" s="159"/>
      <c r="E6" s="159"/>
      <c r="F6" s="159"/>
      <c r="G6" s="160"/>
      <c r="K6" s="70" t="s">
        <v>125</v>
      </c>
      <c r="L6" s="71">
        <v>12</v>
      </c>
    </row>
    <row r="7" spans="1:12" ht="18" thickBot="1">
      <c r="A7" s="104" t="s">
        <v>89</v>
      </c>
      <c r="B7" s="105"/>
      <c r="C7" s="158">
        <f>Accueil!C4</f>
        <v>0</v>
      </c>
      <c r="D7" s="159"/>
      <c r="E7" s="159"/>
      <c r="F7" s="159"/>
      <c r="G7" s="160"/>
      <c r="K7" s="70" t="s">
        <v>114</v>
      </c>
      <c r="L7" s="71">
        <v>12</v>
      </c>
    </row>
    <row r="8" spans="1:12" ht="26.5" customHeight="1" thickBot="1">
      <c r="A8" s="104" t="s">
        <v>97</v>
      </c>
      <c r="B8" s="105"/>
      <c r="C8" s="106"/>
      <c r="D8" s="107"/>
      <c r="E8" s="107"/>
      <c r="F8" s="107"/>
      <c r="G8" s="108"/>
    </row>
    <row r="9" spans="1:12" ht="15" thickBot="1">
      <c r="A9" s="53"/>
      <c r="B9" s="53"/>
      <c r="C9" s="53"/>
      <c r="D9" s="53"/>
      <c r="E9" s="57"/>
      <c r="F9" s="57"/>
      <c r="G9" s="57"/>
    </row>
    <row r="10" spans="1:12">
      <c r="A10" s="168" t="s">
        <v>98</v>
      </c>
      <c r="B10" s="169"/>
      <c r="C10" s="170"/>
      <c r="D10" s="177"/>
      <c r="E10" s="178" t="s">
        <v>99</v>
      </c>
      <c r="F10" s="179"/>
      <c r="G10" s="180"/>
    </row>
    <row r="11" spans="1:12">
      <c r="A11" s="171"/>
      <c r="B11" s="172"/>
      <c r="C11" s="173"/>
      <c r="D11" s="177"/>
      <c r="E11" s="181"/>
      <c r="F11" s="182"/>
      <c r="G11" s="183"/>
    </row>
    <row r="12" spans="1:12">
      <c r="A12" s="171"/>
      <c r="B12" s="172"/>
      <c r="C12" s="173"/>
      <c r="D12" s="177"/>
      <c r="E12" s="184" t="s">
        <v>100</v>
      </c>
      <c r="F12" s="185"/>
      <c r="G12" s="186"/>
    </row>
    <row r="13" spans="1:12">
      <c r="A13" s="171"/>
      <c r="B13" s="172"/>
      <c r="C13" s="173"/>
      <c r="D13" s="177"/>
      <c r="E13" s="181"/>
      <c r="F13" s="182"/>
      <c r="G13" s="183"/>
    </row>
    <row r="14" spans="1:12" ht="15" thickBot="1">
      <c r="A14" s="174"/>
      <c r="B14" s="175"/>
      <c r="C14" s="176"/>
      <c r="D14" s="177"/>
      <c r="E14" s="161" t="s">
        <v>101</v>
      </c>
      <c r="F14" s="162"/>
      <c r="G14" s="163"/>
    </row>
    <row r="15" spans="1:12">
      <c r="A15" s="53"/>
      <c r="B15" s="53"/>
      <c r="C15" s="53"/>
      <c r="D15" s="53"/>
      <c r="E15" s="57"/>
      <c r="F15" s="57"/>
      <c r="G15" s="57"/>
    </row>
    <row r="16" spans="1:12" ht="26.5" customHeight="1">
      <c r="A16" s="164" t="s">
        <v>102</v>
      </c>
      <c r="B16" s="165"/>
      <c r="C16" s="165"/>
      <c r="D16" s="165"/>
      <c r="E16" s="165"/>
      <c r="F16" s="165"/>
      <c r="G16" s="165"/>
    </row>
    <row r="17" spans="1:7" ht="26.5" customHeight="1">
      <c r="A17" s="166" t="s">
        <v>103</v>
      </c>
      <c r="B17" s="166"/>
      <c r="C17" s="166"/>
      <c r="D17" s="166"/>
      <c r="E17" s="166"/>
      <c r="F17" s="166"/>
      <c r="G17" s="166"/>
    </row>
    <row r="18" spans="1:7" ht="15" customHeight="1">
      <c r="A18" s="187" t="s">
        <v>230</v>
      </c>
      <c r="B18" s="187"/>
      <c r="C18" s="187"/>
      <c r="D18" s="187"/>
      <c r="E18" s="187"/>
      <c r="F18" s="187"/>
      <c r="G18" s="187"/>
    </row>
    <row r="19" spans="1:7">
      <c r="A19" s="61" t="s">
        <v>104</v>
      </c>
      <c r="B19" s="62"/>
      <c r="C19" s="62"/>
      <c r="D19" s="62"/>
      <c r="E19" s="62"/>
      <c r="F19" s="63"/>
      <c r="G19" s="63"/>
    </row>
    <row r="20" spans="1:7">
      <c r="A20" s="66">
        <f>MIN(A23:A1640)</f>
        <v>0</v>
      </c>
      <c r="B20" s="61" t="s">
        <v>105</v>
      </c>
      <c r="C20" s="63"/>
      <c r="D20" s="63"/>
      <c r="E20" s="62"/>
      <c r="F20" s="63"/>
      <c r="G20" s="64" t="s">
        <v>106</v>
      </c>
    </row>
    <row r="21" spans="1:7" ht="16" thickBot="1">
      <c r="A21" s="66">
        <f>MAX(A23:A2000)</f>
        <v>0</v>
      </c>
      <c r="B21" s="61">
        <f>SUM(B23:B2300)</f>
        <v>0</v>
      </c>
      <c r="C21" s="167"/>
      <c r="D21" s="167"/>
      <c r="E21" s="167"/>
      <c r="F21" s="167"/>
      <c r="G21" s="64">
        <f>COUNTIF(G23:G280,"Oui")</f>
        <v>0</v>
      </c>
    </row>
    <row r="22" spans="1:7" ht="72.75" customHeight="1" thickBot="1">
      <c r="A22" s="67" t="s">
        <v>107</v>
      </c>
      <c r="B22" s="65" t="s">
        <v>110</v>
      </c>
      <c r="C22" s="65" t="s">
        <v>111</v>
      </c>
      <c r="D22" s="65" t="s">
        <v>194</v>
      </c>
      <c r="E22" s="65" t="s">
        <v>109</v>
      </c>
      <c r="F22" s="65" t="s">
        <v>214</v>
      </c>
      <c r="G22" s="65" t="s">
        <v>112</v>
      </c>
    </row>
    <row r="23" spans="1:7" ht="15" thickBot="1">
      <c r="A23" s="100"/>
      <c r="B23" s="92"/>
      <c r="C23" s="55"/>
      <c r="D23" s="55"/>
      <c r="E23" s="92"/>
      <c r="F23" s="92"/>
      <c r="G23" s="55"/>
    </row>
    <row r="24" spans="1:7" ht="15" thickBot="1">
      <c r="A24" s="100"/>
      <c r="B24" s="92"/>
      <c r="C24" s="55"/>
      <c r="D24" s="55"/>
      <c r="E24" s="92"/>
      <c r="F24" s="92"/>
      <c r="G24" s="55"/>
    </row>
    <row r="25" spans="1:7" ht="15" thickBot="1">
      <c r="A25" s="100"/>
      <c r="B25" s="92"/>
      <c r="C25" s="55"/>
      <c r="D25" s="55"/>
      <c r="E25" s="92"/>
      <c r="F25" s="92"/>
      <c r="G25" s="55"/>
    </row>
    <row r="26" spans="1:7" ht="15" thickBot="1">
      <c r="A26" s="100"/>
      <c r="B26" s="92"/>
      <c r="C26" s="55"/>
      <c r="D26" s="55"/>
      <c r="E26" s="92"/>
      <c r="F26" s="92"/>
      <c r="G26" s="55"/>
    </row>
    <row r="27" spans="1:7" ht="15" thickBot="1">
      <c r="A27" s="100"/>
      <c r="B27" s="92"/>
      <c r="C27" s="55"/>
      <c r="D27" s="55"/>
      <c r="E27" s="92"/>
      <c r="F27" s="92"/>
      <c r="G27" s="55"/>
    </row>
    <row r="28" spans="1:7" ht="15" thickBot="1">
      <c r="A28" s="100"/>
      <c r="B28" s="92"/>
      <c r="C28" s="55"/>
      <c r="D28" s="55"/>
      <c r="E28" s="92"/>
      <c r="F28" s="92"/>
      <c r="G28" s="55"/>
    </row>
    <row r="29" spans="1:7" ht="15" thickBot="1">
      <c r="A29" s="100"/>
      <c r="B29" s="92"/>
      <c r="C29" s="55"/>
      <c r="D29" s="55"/>
      <c r="E29" s="92"/>
      <c r="F29" s="92"/>
      <c r="G29" s="55"/>
    </row>
    <row r="30" spans="1:7" ht="15" thickBot="1">
      <c r="A30" s="100"/>
      <c r="B30" s="92"/>
      <c r="C30" s="55"/>
      <c r="D30" s="55"/>
      <c r="E30" s="92"/>
      <c r="F30" s="92"/>
      <c r="G30" s="55"/>
    </row>
    <row r="31" spans="1:7" ht="15" thickBot="1">
      <c r="A31" s="100"/>
      <c r="B31" s="92"/>
      <c r="C31" s="55"/>
      <c r="D31" s="55"/>
      <c r="E31" s="92"/>
      <c r="F31" s="92"/>
      <c r="G31" s="55"/>
    </row>
    <row r="32" spans="1:7" ht="15" thickBot="1">
      <c r="A32" s="100"/>
      <c r="B32" s="92"/>
      <c r="C32" s="55"/>
      <c r="D32" s="55"/>
      <c r="E32" s="92"/>
      <c r="F32" s="92"/>
      <c r="G32" s="55"/>
    </row>
    <row r="33" spans="1:7" ht="15" thickBot="1">
      <c r="A33" s="100"/>
      <c r="B33" s="92"/>
      <c r="C33" s="55"/>
      <c r="D33" s="55"/>
      <c r="E33" s="92"/>
      <c r="F33" s="92"/>
      <c r="G33" s="55"/>
    </row>
    <row r="34" spans="1:7" ht="15" thickBot="1">
      <c r="A34" s="100"/>
      <c r="B34" s="92"/>
      <c r="C34" s="55"/>
      <c r="D34" s="55"/>
      <c r="E34" s="92"/>
      <c r="F34" s="92"/>
      <c r="G34" s="55"/>
    </row>
    <row r="35" spans="1:7" ht="15" thickBot="1">
      <c r="A35" s="100"/>
      <c r="B35" s="92"/>
      <c r="C35" s="55"/>
      <c r="D35" s="55"/>
      <c r="E35" s="92"/>
      <c r="F35" s="92"/>
      <c r="G35" s="55"/>
    </row>
    <row r="36" spans="1:7" ht="15" thickBot="1">
      <c r="A36" s="100"/>
      <c r="B36" s="92"/>
      <c r="C36" s="55"/>
      <c r="D36" s="55"/>
      <c r="E36" s="92"/>
      <c r="F36" s="92"/>
      <c r="G36" s="55"/>
    </row>
    <row r="37" spans="1:7" ht="15" thickBot="1">
      <c r="A37" s="100"/>
      <c r="B37" s="92"/>
      <c r="C37" s="55"/>
      <c r="D37" s="55"/>
      <c r="E37" s="92"/>
      <c r="F37" s="92"/>
      <c r="G37" s="55"/>
    </row>
    <row r="38" spans="1:7" ht="15" thickBot="1">
      <c r="A38" s="100"/>
      <c r="B38" s="92"/>
      <c r="C38" s="55"/>
      <c r="D38" s="55"/>
      <c r="E38" s="92"/>
      <c r="F38" s="92"/>
      <c r="G38" s="55"/>
    </row>
    <row r="39" spans="1:7" ht="15" thickBot="1">
      <c r="A39" s="100"/>
      <c r="B39" s="92"/>
      <c r="C39" s="55"/>
      <c r="D39" s="55"/>
      <c r="E39" s="92"/>
      <c r="F39" s="92"/>
      <c r="G39" s="55"/>
    </row>
    <row r="40" spans="1:7" ht="15" thickBot="1">
      <c r="A40" s="100"/>
      <c r="B40" s="92"/>
      <c r="C40" s="55"/>
      <c r="D40" s="55"/>
      <c r="E40" s="92"/>
      <c r="F40" s="92"/>
      <c r="G40" s="55"/>
    </row>
    <row r="41" spans="1:7" ht="15" thickBot="1">
      <c r="A41" s="100"/>
      <c r="B41" s="92"/>
      <c r="C41" s="55"/>
      <c r="D41" s="55"/>
      <c r="E41" s="92"/>
      <c r="F41" s="92"/>
      <c r="G41" s="55"/>
    </row>
    <row r="42" spans="1:7" ht="15" thickBot="1">
      <c r="A42" s="100"/>
      <c r="B42" s="92"/>
      <c r="C42" s="55"/>
      <c r="D42" s="55"/>
      <c r="E42" s="92"/>
      <c r="F42" s="92"/>
      <c r="G42" s="55"/>
    </row>
    <row r="43" spans="1:7" ht="15" thickBot="1">
      <c r="A43" s="100"/>
      <c r="B43" s="92"/>
      <c r="C43" s="55"/>
      <c r="D43" s="55"/>
      <c r="E43" s="92"/>
      <c r="F43" s="92"/>
      <c r="G43" s="55"/>
    </row>
    <row r="44" spans="1:7" ht="15" thickBot="1">
      <c r="A44" s="100"/>
      <c r="B44" s="92"/>
      <c r="C44" s="55"/>
      <c r="D44" s="55"/>
      <c r="E44" s="92"/>
      <c r="F44" s="92"/>
      <c r="G44" s="55"/>
    </row>
    <row r="45" spans="1:7" ht="15" thickBot="1">
      <c r="A45" s="100"/>
      <c r="B45" s="92"/>
      <c r="C45" s="55"/>
      <c r="D45" s="55"/>
      <c r="E45" s="92"/>
      <c r="F45" s="92"/>
      <c r="G45" s="55"/>
    </row>
    <row r="46" spans="1:7" ht="15" thickBot="1">
      <c r="A46" s="100"/>
      <c r="B46" s="92"/>
      <c r="C46" s="55"/>
      <c r="D46" s="55"/>
      <c r="E46" s="92"/>
      <c r="F46" s="92"/>
      <c r="G46" s="55"/>
    </row>
    <row r="47" spans="1:7" ht="15" thickBot="1">
      <c r="A47" s="100"/>
      <c r="B47" s="92"/>
      <c r="C47" s="55"/>
      <c r="D47" s="55"/>
      <c r="E47" s="92"/>
      <c r="F47" s="92"/>
      <c r="G47" s="55"/>
    </row>
    <row r="48" spans="1:7" ht="15" thickBot="1">
      <c r="A48" s="100"/>
      <c r="B48" s="92"/>
      <c r="C48" s="55"/>
      <c r="D48" s="55"/>
      <c r="E48" s="92"/>
      <c r="F48" s="92"/>
      <c r="G48" s="55"/>
    </row>
    <row r="49" spans="1:7" ht="15" thickBot="1">
      <c r="A49" s="100"/>
      <c r="B49" s="92"/>
      <c r="C49" s="55"/>
      <c r="D49" s="55"/>
      <c r="E49" s="92"/>
      <c r="F49" s="92"/>
      <c r="G49" s="55"/>
    </row>
    <row r="50" spans="1:7" ht="15" thickBot="1">
      <c r="A50" s="100"/>
      <c r="B50" s="92"/>
      <c r="C50" s="55"/>
      <c r="D50" s="55"/>
      <c r="E50" s="92"/>
      <c r="F50" s="92"/>
      <c r="G50" s="55"/>
    </row>
    <row r="51" spans="1:7" ht="15" thickBot="1">
      <c r="A51" s="100"/>
      <c r="B51" s="92"/>
      <c r="C51" s="55"/>
      <c r="D51" s="55"/>
      <c r="E51" s="92"/>
      <c r="F51" s="92"/>
      <c r="G51" s="55"/>
    </row>
    <row r="52" spans="1:7" ht="15" thickBot="1">
      <c r="A52" s="100"/>
      <c r="B52" s="92"/>
      <c r="C52" s="55"/>
      <c r="D52" s="55"/>
      <c r="E52" s="92"/>
      <c r="F52" s="92"/>
      <c r="G52" s="55"/>
    </row>
    <row r="53" spans="1:7" ht="15" thickBot="1">
      <c r="A53" s="100"/>
      <c r="B53" s="92"/>
      <c r="C53" s="55"/>
      <c r="D53" s="55"/>
      <c r="E53" s="92"/>
      <c r="F53" s="92"/>
      <c r="G53" s="55"/>
    </row>
    <row r="54" spans="1:7" ht="15" thickBot="1">
      <c r="A54" s="100"/>
      <c r="B54" s="92"/>
      <c r="C54" s="55"/>
      <c r="D54" s="55"/>
      <c r="E54" s="92"/>
      <c r="F54" s="92"/>
      <c r="G54" s="55"/>
    </row>
    <row r="55" spans="1:7" ht="15" thickBot="1">
      <c r="A55" s="100"/>
      <c r="B55" s="92"/>
      <c r="C55" s="55"/>
      <c r="D55" s="55"/>
      <c r="E55" s="92"/>
      <c r="F55" s="92"/>
      <c r="G55" s="55"/>
    </row>
    <row r="56" spans="1:7" ht="15" thickBot="1">
      <c r="A56" s="100"/>
      <c r="B56" s="92"/>
      <c r="C56" s="55"/>
      <c r="D56" s="55"/>
      <c r="E56" s="92"/>
      <c r="F56" s="92"/>
      <c r="G56" s="55"/>
    </row>
    <row r="57" spans="1:7" ht="15" thickBot="1">
      <c r="A57" s="100"/>
      <c r="B57" s="92"/>
      <c r="C57" s="55"/>
      <c r="D57" s="55"/>
      <c r="E57" s="92"/>
      <c r="F57" s="92"/>
      <c r="G57" s="55"/>
    </row>
    <row r="58" spans="1:7" ht="15" thickBot="1">
      <c r="A58" s="100"/>
      <c r="B58" s="92"/>
      <c r="C58" s="55"/>
      <c r="D58" s="55"/>
      <c r="E58" s="92"/>
      <c r="F58" s="92"/>
      <c r="G58" s="55"/>
    </row>
    <row r="59" spans="1:7" ht="15" thickBot="1">
      <c r="A59" s="100"/>
      <c r="B59" s="92"/>
      <c r="C59" s="55"/>
      <c r="D59" s="55"/>
      <c r="E59" s="92"/>
      <c r="F59" s="92"/>
      <c r="G59" s="55"/>
    </row>
    <row r="60" spans="1:7" ht="15" thickBot="1">
      <c r="A60" s="100"/>
      <c r="B60" s="92"/>
      <c r="C60" s="55"/>
      <c r="D60" s="55"/>
      <c r="E60" s="92"/>
      <c r="F60" s="92"/>
      <c r="G60" s="55"/>
    </row>
    <row r="61" spans="1:7" ht="15" thickBot="1">
      <c r="A61" s="100"/>
      <c r="B61" s="92"/>
      <c r="C61" s="55"/>
      <c r="D61" s="55"/>
      <c r="E61" s="92"/>
      <c r="F61" s="92"/>
      <c r="G61" s="55"/>
    </row>
    <row r="62" spans="1:7" ht="15" thickBot="1">
      <c r="A62" s="100"/>
      <c r="B62" s="92"/>
      <c r="C62" s="55"/>
      <c r="D62" s="55"/>
      <c r="E62" s="92"/>
      <c r="F62" s="92"/>
      <c r="G62" s="55"/>
    </row>
    <row r="63" spans="1:7" ht="15" thickBot="1">
      <c r="A63" s="100"/>
      <c r="B63" s="92"/>
      <c r="C63" s="55"/>
      <c r="D63" s="55"/>
      <c r="E63" s="92"/>
      <c r="F63" s="92"/>
      <c r="G63" s="55"/>
    </row>
    <row r="64" spans="1:7" ht="15" thickBot="1">
      <c r="A64" s="100"/>
      <c r="B64" s="92"/>
      <c r="C64" s="55"/>
      <c r="D64" s="55"/>
      <c r="E64" s="92"/>
      <c r="F64" s="92"/>
      <c r="G64" s="55"/>
    </row>
    <row r="65" spans="1:7" ht="15" thickBot="1">
      <c r="A65" s="100"/>
      <c r="B65" s="92"/>
      <c r="C65" s="55"/>
      <c r="D65" s="55"/>
      <c r="E65" s="92"/>
      <c r="F65" s="92"/>
      <c r="G65" s="55"/>
    </row>
    <row r="66" spans="1:7" ht="15" thickBot="1">
      <c r="A66" s="100"/>
      <c r="B66" s="92"/>
      <c r="C66" s="55"/>
      <c r="D66" s="55"/>
      <c r="E66" s="92"/>
      <c r="F66" s="92"/>
      <c r="G66" s="55"/>
    </row>
    <row r="67" spans="1:7" ht="15" thickBot="1">
      <c r="A67" s="100"/>
      <c r="B67" s="92"/>
      <c r="C67" s="55"/>
      <c r="D67" s="55"/>
      <c r="E67" s="92"/>
      <c r="F67" s="92"/>
      <c r="G67" s="55"/>
    </row>
    <row r="68" spans="1:7" ht="15" thickBot="1">
      <c r="A68" s="100"/>
      <c r="B68" s="92"/>
      <c r="C68" s="55"/>
      <c r="D68" s="55"/>
      <c r="E68" s="92"/>
      <c r="F68" s="92"/>
      <c r="G68" s="55"/>
    </row>
    <row r="69" spans="1:7" ht="15" thickBot="1">
      <c r="A69" s="100"/>
      <c r="B69" s="92"/>
      <c r="C69" s="55"/>
      <c r="D69" s="55"/>
      <c r="E69" s="92"/>
      <c r="F69" s="92"/>
      <c r="G69" s="55"/>
    </row>
    <row r="70" spans="1:7" ht="15" thickBot="1">
      <c r="A70" s="100"/>
      <c r="B70" s="92"/>
      <c r="C70" s="55"/>
      <c r="D70" s="55"/>
      <c r="E70" s="92"/>
      <c r="F70" s="92"/>
      <c r="G70" s="55"/>
    </row>
    <row r="71" spans="1:7" ht="15" thickBot="1">
      <c r="A71" s="100"/>
      <c r="B71" s="92"/>
      <c r="C71" s="55"/>
      <c r="D71" s="55"/>
      <c r="E71" s="92"/>
      <c r="F71" s="92"/>
      <c r="G71" s="55"/>
    </row>
    <row r="72" spans="1:7" ht="15" thickBot="1">
      <c r="A72" s="100"/>
      <c r="B72" s="92"/>
      <c r="C72" s="55"/>
      <c r="D72" s="55"/>
      <c r="E72" s="92"/>
      <c r="F72" s="92"/>
      <c r="G72" s="55"/>
    </row>
    <row r="73" spans="1:7" ht="15" thickBot="1">
      <c r="A73" s="100"/>
      <c r="B73" s="92"/>
      <c r="C73" s="55"/>
      <c r="D73" s="55"/>
      <c r="E73" s="92"/>
      <c r="F73" s="92"/>
      <c r="G73" s="55"/>
    </row>
    <row r="74" spans="1:7" ht="15" thickBot="1">
      <c r="A74" s="100"/>
      <c r="B74" s="92"/>
      <c r="C74" s="55"/>
      <c r="D74" s="55"/>
      <c r="E74" s="92"/>
      <c r="F74" s="92"/>
      <c r="G74" s="55"/>
    </row>
    <row r="75" spans="1:7" ht="15" thickBot="1">
      <c r="A75" s="100"/>
      <c r="B75" s="92"/>
      <c r="C75" s="55"/>
      <c r="D75" s="55"/>
      <c r="E75" s="92"/>
      <c r="F75" s="92"/>
      <c r="G75" s="55"/>
    </row>
    <row r="76" spans="1:7" ht="15" thickBot="1">
      <c r="A76" s="100"/>
      <c r="B76" s="92"/>
      <c r="C76" s="55"/>
      <c r="D76" s="55"/>
      <c r="E76" s="92"/>
      <c r="F76" s="92"/>
      <c r="G76" s="55"/>
    </row>
    <row r="77" spans="1:7" ht="15" thickBot="1">
      <c r="A77" s="100"/>
      <c r="B77" s="92"/>
      <c r="C77" s="55"/>
      <c r="D77" s="55"/>
      <c r="E77" s="92"/>
      <c r="F77" s="92"/>
      <c r="G77" s="55"/>
    </row>
    <row r="78" spans="1:7" ht="15" thickBot="1">
      <c r="A78" s="100"/>
      <c r="B78" s="92"/>
      <c r="C78" s="55"/>
      <c r="D78" s="55"/>
      <c r="E78" s="92"/>
      <c r="F78" s="92"/>
      <c r="G78" s="55"/>
    </row>
    <row r="79" spans="1:7" ht="15" thickBot="1">
      <c r="A79" s="100"/>
      <c r="B79" s="92"/>
      <c r="C79" s="55"/>
      <c r="D79" s="55"/>
      <c r="E79" s="92"/>
      <c r="F79" s="92"/>
      <c r="G79" s="55"/>
    </row>
    <row r="80" spans="1:7" ht="15" thickBot="1">
      <c r="A80" s="100"/>
      <c r="B80" s="92"/>
      <c r="C80" s="55"/>
      <c r="D80" s="55"/>
      <c r="E80" s="92"/>
      <c r="F80" s="92"/>
      <c r="G80" s="55"/>
    </row>
    <row r="81" spans="1:7" ht="15" thickBot="1">
      <c r="A81" s="100"/>
      <c r="B81" s="92"/>
      <c r="C81" s="55"/>
      <c r="D81" s="55"/>
      <c r="E81" s="92"/>
      <c r="F81" s="92"/>
      <c r="G81" s="55"/>
    </row>
    <row r="82" spans="1:7" ht="15" thickBot="1">
      <c r="A82" s="100"/>
      <c r="B82" s="92"/>
      <c r="C82" s="55"/>
      <c r="D82" s="55"/>
      <c r="E82" s="92"/>
      <c r="F82" s="92"/>
      <c r="G82" s="55"/>
    </row>
    <row r="83" spans="1:7" ht="15" thickBot="1">
      <c r="A83" s="100"/>
      <c r="B83" s="92"/>
      <c r="C83" s="55"/>
      <c r="D83" s="55"/>
      <c r="E83" s="92"/>
      <c r="F83" s="92"/>
      <c r="G83" s="55"/>
    </row>
    <row r="84" spans="1:7" ht="15" thickBot="1">
      <c r="A84" s="100"/>
      <c r="B84" s="92"/>
      <c r="C84" s="55"/>
      <c r="D84" s="55"/>
      <c r="E84" s="92"/>
      <c r="F84" s="92"/>
      <c r="G84" s="55"/>
    </row>
    <row r="85" spans="1:7" ht="15" thickBot="1">
      <c r="A85" s="100"/>
      <c r="B85" s="92"/>
      <c r="C85" s="55"/>
      <c r="D85" s="55"/>
      <c r="E85" s="92"/>
      <c r="F85" s="92"/>
      <c r="G85" s="55"/>
    </row>
    <row r="86" spans="1:7" ht="15" thickBot="1">
      <c r="A86" s="100"/>
      <c r="B86" s="92"/>
      <c r="C86" s="55"/>
      <c r="D86" s="55"/>
      <c r="E86" s="92"/>
      <c r="F86" s="92"/>
      <c r="G86" s="55"/>
    </row>
    <row r="87" spans="1:7" ht="15" thickBot="1">
      <c r="A87" s="100"/>
      <c r="B87" s="92"/>
      <c r="C87" s="55"/>
      <c r="D87" s="55"/>
      <c r="E87" s="92"/>
      <c r="F87" s="92"/>
      <c r="G87" s="55"/>
    </row>
    <row r="88" spans="1:7" ht="15" thickBot="1">
      <c r="A88" s="100"/>
      <c r="B88" s="92"/>
      <c r="C88" s="55"/>
      <c r="D88" s="55"/>
      <c r="E88" s="92"/>
      <c r="F88" s="92"/>
      <c r="G88" s="55"/>
    </row>
    <row r="89" spans="1:7" ht="15" thickBot="1">
      <c r="A89" s="100"/>
      <c r="B89" s="92"/>
      <c r="C89" s="55"/>
      <c r="D89" s="55"/>
      <c r="E89" s="92"/>
      <c r="F89" s="92"/>
      <c r="G89" s="55"/>
    </row>
    <row r="90" spans="1:7" ht="15" thickBot="1">
      <c r="A90" s="100"/>
      <c r="B90" s="92"/>
      <c r="C90" s="55"/>
      <c r="D90" s="55"/>
      <c r="E90" s="92"/>
      <c r="F90" s="92"/>
      <c r="G90" s="55"/>
    </row>
    <row r="91" spans="1:7" ht="15" thickBot="1">
      <c r="A91" s="100"/>
      <c r="B91" s="92"/>
      <c r="C91" s="55"/>
      <c r="D91" s="55"/>
      <c r="E91" s="92"/>
      <c r="F91" s="92"/>
      <c r="G91" s="55"/>
    </row>
    <row r="92" spans="1:7" ht="15" thickBot="1">
      <c r="A92" s="100"/>
      <c r="B92" s="92"/>
      <c r="C92" s="55"/>
      <c r="D92" s="55"/>
      <c r="E92" s="92"/>
      <c r="F92" s="92"/>
      <c r="G92" s="55"/>
    </row>
    <row r="93" spans="1:7" ht="15" thickBot="1">
      <c r="A93" s="100"/>
      <c r="B93" s="92"/>
      <c r="C93" s="55"/>
      <c r="D93" s="55"/>
      <c r="E93" s="92"/>
      <c r="F93" s="92"/>
      <c r="G93" s="55"/>
    </row>
    <row r="94" spans="1:7" ht="15" thickBot="1">
      <c r="A94" s="100"/>
      <c r="B94" s="92"/>
      <c r="C94" s="55"/>
      <c r="D94" s="55"/>
      <c r="E94" s="92"/>
      <c r="F94" s="92"/>
      <c r="G94" s="55"/>
    </row>
    <row r="95" spans="1:7" ht="15" thickBot="1">
      <c r="A95" s="100"/>
      <c r="B95" s="92"/>
      <c r="C95" s="55"/>
      <c r="D95" s="55"/>
      <c r="E95" s="92"/>
      <c r="F95" s="92"/>
      <c r="G95" s="55"/>
    </row>
    <row r="96" spans="1:7" ht="15" thickBot="1">
      <c r="A96" s="100"/>
      <c r="B96" s="92"/>
      <c r="C96" s="55"/>
      <c r="D96" s="55"/>
      <c r="E96" s="92"/>
      <c r="F96" s="92"/>
      <c r="G96" s="55"/>
    </row>
    <row r="97" spans="1:7" ht="15" thickBot="1">
      <c r="A97" s="100"/>
      <c r="B97" s="92"/>
      <c r="C97" s="55"/>
      <c r="D97" s="55"/>
      <c r="E97" s="92"/>
      <c r="F97" s="92"/>
      <c r="G97" s="55"/>
    </row>
    <row r="98" spans="1:7" ht="15" thickBot="1">
      <c r="A98" s="100"/>
      <c r="B98" s="92"/>
      <c r="C98" s="55"/>
      <c r="D98" s="55"/>
      <c r="E98" s="92"/>
      <c r="F98" s="92"/>
      <c r="G98" s="55"/>
    </row>
    <row r="99" spans="1:7" ht="15" thickBot="1">
      <c r="A99" s="100"/>
      <c r="B99" s="92"/>
      <c r="C99" s="55"/>
      <c r="D99" s="55"/>
      <c r="E99" s="92"/>
      <c r="F99" s="92"/>
      <c r="G99" s="55"/>
    </row>
    <row r="100" spans="1:7" ht="15" thickBot="1">
      <c r="A100" s="100"/>
      <c r="B100" s="92"/>
      <c r="C100" s="55"/>
      <c r="D100" s="55"/>
      <c r="E100" s="92"/>
      <c r="F100" s="92"/>
      <c r="G100" s="55"/>
    </row>
    <row r="101" spans="1:7" ht="15" thickBot="1">
      <c r="A101" s="100"/>
      <c r="B101" s="92"/>
      <c r="C101" s="55"/>
      <c r="D101" s="55"/>
      <c r="E101" s="92"/>
      <c r="F101" s="92"/>
      <c r="G101" s="55"/>
    </row>
    <row r="102" spans="1:7" ht="15" thickBot="1">
      <c r="A102" s="100"/>
      <c r="B102" s="92"/>
      <c r="C102" s="55"/>
      <c r="D102" s="55"/>
      <c r="E102" s="92"/>
      <c r="F102" s="92"/>
      <c r="G102" s="55"/>
    </row>
    <row r="103" spans="1:7" ht="15" thickBot="1">
      <c r="A103" s="100"/>
      <c r="B103" s="92"/>
      <c r="C103" s="55"/>
      <c r="D103" s="55"/>
      <c r="E103" s="92"/>
      <c r="F103" s="92"/>
      <c r="G103" s="55"/>
    </row>
    <row r="104" spans="1:7" ht="15" thickBot="1">
      <c r="A104" s="100"/>
      <c r="B104" s="92"/>
      <c r="C104" s="55"/>
      <c r="D104" s="55"/>
      <c r="E104" s="92"/>
      <c r="F104" s="92"/>
      <c r="G104" s="55"/>
    </row>
    <row r="105" spans="1:7" ht="15" thickBot="1">
      <c r="A105" s="100"/>
      <c r="B105" s="92"/>
      <c r="C105" s="55"/>
      <c r="D105" s="55"/>
      <c r="E105" s="92"/>
      <c r="F105" s="92"/>
      <c r="G105" s="55"/>
    </row>
    <row r="106" spans="1:7" ht="15" thickBot="1">
      <c r="A106" s="100"/>
      <c r="B106" s="92"/>
      <c r="C106" s="55"/>
      <c r="D106" s="55"/>
      <c r="E106" s="92"/>
      <c r="F106" s="92"/>
      <c r="G106" s="55"/>
    </row>
    <row r="107" spans="1:7" ht="15" thickBot="1">
      <c r="A107" s="100"/>
      <c r="B107" s="92"/>
      <c r="C107" s="55"/>
      <c r="D107" s="55"/>
      <c r="E107" s="92"/>
      <c r="F107" s="92"/>
      <c r="G107" s="55"/>
    </row>
    <row r="108" spans="1:7" ht="15" thickBot="1">
      <c r="A108" s="100"/>
      <c r="B108" s="92"/>
      <c r="C108" s="55"/>
      <c r="D108" s="55"/>
      <c r="E108" s="92"/>
      <c r="F108" s="92"/>
      <c r="G108" s="55"/>
    </row>
    <row r="109" spans="1:7" ht="15" thickBot="1">
      <c r="A109" s="100"/>
      <c r="B109" s="92"/>
      <c r="C109" s="55"/>
      <c r="D109" s="55"/>
      <c r="E109" s="92"/>
      <c r="F109" s="92"/>
      <c r="G109" s="55"/>
    </row>
    <row r="110" spans="1:7" ht="15" thickBot="1">
      <c r="A110" s="100"/>
      <c r="B110" s="92"/>
      <c r="C110" s="55"/>
      <c r="D110" s="55"/>
      <c r="E110" s="92"/>
      <c r="F110" s="92"/>
      <c r="G110" s="55"/>
    </row>
    <row r="111" spans="1:7" ht="15" thickBot="1">
      <c r="A111" s="100"/>
      <c r="B111" s="92"/>
      <c r="C111" s="55"/>
      <c r="D111" s="55"/>
      <c r="E111" s="92"/>
      <c r="F111" s="92"/>
      <c r="G111" s="55"/>
    </row>
    <row r="112" spans="1:7" ht="15" thickBot="1">
      <c r="A112" s="100"/>
      <c r="B112" s="92"/>
      <c r="C112" s="55"/>
      <c r="D112" s="55"/>
      <c r="E112" s="92"/>
      <c r="F112" s="92"/>
      <c r="G112" s="55"/>
    </row>
    <row r="113" spans="1:7" ht="15" thickBot="1">
      <c r="A113" s="100"/>
      <c r="B113" s="92"/>
      <c r="C113" s="55"/>
      <c r="D113" s="55"/>
      <c r="E113" s="92"/>
      <c r="F113" s="92"/>
      <c r="G113" s="55"/>
    </row>
    <row r="114" spans="1:7" ht="15" thickBot="1">
      <c r="A114" s="100"/>
      <c r="B114" s="92"/>
      <c r="C114" s="55"/>
      <c r="D114" s="55"/>
      <c r="E114" s="92"/>
      <c r="F114" s="92"/>
      <c r="G114" s="55"/>
    </row>
    <row r="115" spans="1:7" ht="15" thickBot="1">
      <c r="A115" s="100"/>
      <c r="B115" s="92"/>
      <c r="C115" s="55"/>
      <c r="D115" s="55"/>
      <c r="E115" s="92"/>
      <c r="F115" s="92"/>
      <c r="G115" s="55"/>
    </row>
    <row r="116" spans="1:7" ht="15" thickBot="1">
      <c r="A116" s="100"/>
      <c r="B116" s="92"/>
      <c r="C116" s="55"/>
      <c r="D116" s="55"/>
      <c r="E116" s="92"/>
      <c r="F116" s="92"/>
      <c r="G116" s="55"/>
    </row>
    <row r="117" spans="1:7" ht="15" thickBot="1">
      <c r="A117" s="100"/>
      <c r="B117" s="92"/>
      <c r="C117" s="55"/>
      <c r="D117" s="55"/>
      <c r="E117" s="92"/>
      <c r="F117" s="92"/>
      <c r="G117" s="55"/>
    </row>
    <row r="118" spans="1:7" ht="15" thickBot="1">
      <c r="A118" s="100"/>
      <c r="B118" s="92"/>
      <c r="C118" s="55"/>
      <c r="D118" s="55"/>
      <c r="E118" s="92"/>
      <c r="F118" s="92"/>
      <c r="G118" s="55"/>
    </row>
    <row r="119" spans="1:7" ht="15" thickBot="1">
      <c r="A119" s="100"/>
      <c r="B119" s="92"/>
      <c r="C119" s="55"/>
      <c r="D119" s="55"/>
      <c r="E119" s="92"/>
      <c r="F119" s="92"/>
      <c r="G119" s="55"/>
    </row>
    <row r="120" spans="1:7" ht="15" thickBot="1">
      <c r="A120" s="100"/>
      <c r="B120" s="92"/>
      <c r="C120" s="55"/>
      <c r="D120" s="55"/>
      <c r="E120" s="92"/>
      <c r="F120" s="92"/>
      <c r="G120" s="55"/>
    </row>
    <row r="121" spans="1:7" ht="15" thickBot="1">
      <c r="A121" s="100"/>
      <c r="B121" s="92"/>
      <c r="C121" s="55"/>
      <c r="D121" s="55"/>
      <c r="E121" s="92"/>
      <c r="F121" s="92"/>
      <c r="G121" s="55"/>
    </row>
    <row r="122" spans="1:7" ht="15" thickBot="1">
      <c r="A122" s="100"/>
      <c r="B122" s="92"/>
      <c r="C122" s="55"/>
      <c r="D122" s="55"/>
      <c r="E122" s="92"/>
      <c r="F122" s="92"/>
      <c r="G122" s="55"/>
    </row>
    <row r="123" spans="1:7" ht="15" thickBot="1">
      <c r="A123" s="100"/>
      <c r="B123" s="92"/>
      <c r="C123" s="55"/>
      <c r="D123" s="55"/>
      <c r="E123" s="92"/>
      <c r="F123" s="92"/>
      <c r="G123" s="55"/>
    </row>
    <row r="124" spans="1:7" ht="15" thickBot="1">
      <c r="A124" s="100"/>
      <c r="B124" s="92"/>
      <c r="C124" s="55"/>
      <c r="D124" s="55"/>
      <c r="E124" s="92"/>
      <c r="F124" s="92"/>
      <c r="G124" s="55"/>
    </row>
    <row r="125" spans="1:7" ht="15" thickBot="1">
      <c r="A125" s="100"/>
      <c r="B125" s="92"/>
      <c r="C125" s="55"/>
      <c r="D125" s="55"/>
      <c r="E125" s="92"/>
      <c r="F125" s="92"/>
      <c r="G125" s="55"/>
    </row>
    <row r="126" spans="1:7" ht="15" thickBot="1">
      <c r="A126" s="100"/>
      <c r="B126" s="92"/>
      <c r="C126" s="55"/>
      <c r="D126" s="55"/>
      <c r="E126" s="92"/>
      <c r="F126" s="92"/>
      <c r="G126" s="55"/>
    </row>
    <row r="127" spans="1:7" ht="15" thickBot="1">
      <c r="A127" s="100"/>
      <c r="B127" s="92"/>
      <c r="C127" s="55"/>
      <c r="D127" s="55"/>
      <c r="E127" s="92"/>
      <c r="F127" s="92"/>
      <c r="G127" s="55"/>
    </row>
    <row r="128" spans="1:7" ht="15" thickBot="1">
      <c r="A128" s="100"/>
      <c r="B128" s="92"/>
      <c r="C128" s="55"/>
      <c r="D128" s="55"/>
      <c r="E128" s="92"/>
      <c r="F128" s="92"/>
      <c r="G128" s="55"/>
    </row>
    <row r="129" spans="1:7" ht="15" thickBot="1">
      <c r="A129" s="100"/>
      <c r="B129" s="92"/>
      <c r="C129" s="55"/>
      <c r="D129" s="55"/>
      <c r="E129" s="92"/>
      <c r="F129" s="92"/>
      <c r="G129" s="55"/>
    </row>
    <row r="130" spans="1:7" ht="15" thickBot="1">
      <c r="A130" s="100"/>
      <c r="B130" s="92"/>
      <c r="C130" s="55"/>
      <c r="D130" s="55"/>
      <c r="E130" s="92"/>
      <c r="F130" s="92"/>
      <c r="G130" s="55"/>
    </row>
    <row r="131" spans="1:7" ht="15" thickBot="1">
      <c r="A131" s="100"/>
      <c r="B131" s="92"/>
      <c r="C131" s="55"/>
      <c r="D131" s="55"/>
      <c r="E131" s="92"/>
      <c r="F131" s="92"/>
      <c r="G131" s="55"/>
    </row>
    <row r="132" spans="1:7" ht="15" thickBot="1">
      <c r="A132" s="100"/>
      <c r="B132" s="92"/>
      <c r="C132" s="55"/>
      <c r="D132" s="55"/>
      <c r="E132" s="92"/>
      <c r="F132" s="92"/>
      <c r="G132" s="55"/>
    </row>
    <row r="133" spans="1:7" ht="15" thickBot="1">
      <c r="A133" s="100"/>
      <c r="B133" s="92"/>
      <c r="C133" s="55"/>
      <c r="D133" s="55"/>
      <c r="E133" s="92"/>
      <c r="F133" s="92"/>
      <c r="G133" s="55"/>
    </row>
    <row r="134" spans="1:7" ht="15" thickBot="1">
      <c r="A134" s="100"/>
      <c r="B134" s="92"/>
      <c r="C134" s="55"/>
      <c r="D134" s="55"/>
      <c r="E134" s="92"/>
      <c r="F134" s="92"/>
      <c r="G134" s="55"/>
    </row>
    <row r="135" spans="1:7" ht="15" thickBot="1">
      <c r="A135" s="100"/>
      <c r="B135" s="92"/>
      <c r="C135" s="55"/>
      <c r="D135" s="55"/>
      <c r="E135" s="92"/>
      <c r="F135" s="92"/>
      <c r="G135" s="55"/>
    </row>
    <row r="136" spans="1:7" ht="15" thickBot="1">
      <c r="A136" s="100"/>
      <c r="B136" s="92"/>
      <c r="C136" s="55"/>
      <c r="D136" s="55"/>
      <c r="E136" s="92"/>
      <c r="F136" s="92"/>
      <c r="G136" s="55"/>
    </row>
    <row r="137" spans="1:7" ht="15" thickBot="1">
      <c r="A137" s="100"/>
      <c r="B137" s="92"/>
      <c r="C137" s="55"/>
      <c r="D137" s="55"/>
      <c r="E137" s="92"/>
      <c r="F137" s="92"/>
      <c r="G137" s="55"/>
    </row>
    <row r="138" spans="1:7" ht="15" thickBot="1">
      <c r="A138" s="100"/>
      <c r="B138" s="92"/>
      <c r="C138" s="55"/>
      <c r="D138" s="55"/>
      <c r="E138" s="92"/>
      <c r="F138" s="92"/>
      <c r="G138" s="55"/>
    </row>
    <row r="139" spans="1:7" ht="15" thickBot="1">
      <c r="A139" s="100"/>
      <c r="B139" s="92"/>
      <c r="C139" s="55"/>
      <c r="D139" s="55"/>
      <c r="E139" s="92"/>
      <c r="F139" s="92"/>
      <c r="G139" s="55"/>
    </row>
    <row r="140" spans="1:7" ht="15" thickBot="1">
      <c r="A140" s="100"/>
      <c r="B140" s="92"/>
      <c r="C140" s="55"/>
      <c r="D140" s="55"/>
      <c r="E140" s="92"/>
      <c r="F140" s="92"/>
      <c r="G140" s="55"/>
    </row>
    <row r="141" spans="1:7" ht="15" thickBot="1">
      <c r="A141" s="100"/>
      <c r="B141" s="92"/>
      <c r="C141" s="55"/>
      <c r="D141" s="55"/>
      <c r="E141" s="92"/>
      <c r="F141" s="92"/>
      <c r="G141" s="55"/>
    </row>
    <row r="142" spans="1:7" ht="15" thickBot="1">
      <c r="A142" s="100"/>
      <c r="B142" s="92"/>
      <c r="C142" s="55"/>
      <c r="D142" s="55"/>
      <c r="E142" s="92"/>
      <c r="F142" s="92"/>
      <c r="G142" s="55"/>
    </row>
    <row r="143" spans="1:7" ht="15" thickBot="1">
      <c r="A143" s="100"/>
      <c r="B143" s="92"/>
      <c r="C143" s="55"/>
      <c r="D143" s="55"/>
      <c r="E143" s="92"/>
      <c r="F143" s="92"/>
      <c r="G143" s="55"/>
    </row>
    <row r="144" spans="1:7" ht="15" thickBot="1">
      <c r="A144" s="100"/>
      <c r="B144" s="92"/>
      <c r="C144" s="55"/>
      <c r="D144" s="55"/>
      <c r="E144" s="92"/>
      <c r="F144" s="92"/>
      <c r="G144" s="55"/>
    </row>
    <row r="145" spans="1:7" ht="15" thickBot="1">
      <c r="A145" s="100"/>
      <c r="B145" s="92"/>
      <c r="C145" s="55"/>
      <c r="D145" s="55"/>
      <c r="E145" s="92"/>
      <c r="F145" s="92"/>
      <c r="G145" s="55"/>
    </row>
    <row r="146" spans="1:7" ht="15" thickBot="1">
      <c r="A146" s="100"/>
      <c r="B146" s="92"/>
      <c r="C146" s="55"/>
      <c r="D146" s="55"/>
      <c r="E146" s="92"/>
      <c r="F146" s="92"/>
      <c r="G146" s="55"/>
    </row>
    <row r="147" spans="1:7" ht="15" thickBot="1">
      <c r="A147" s="100"/>
      <c r="B147" s="92"/>
      <c r="C147" s="55"/>
      <c r="D147" s="55"/>
      <c r="E147" s="92"/>
      <c r="F147" s="92"/>
      <c r="G147" s="55"/>
    </row>
    <row r="148" spans="1:7" ht="15" thickBot="1">
      <c r="A148" s="100"/>
      <c r="B148" s="92"/>
      <c r="C148" s="55"/>
      <c r="D148" s="55"/>
      <c r="E148" s="92"/>
      <c r="F148" s="92"/>
      <c r="G148" s="55"/>
    </row>
    <row r="149" spans="1:7" ht="15" thickBot="1">
      <c r="A149" s="100"/>
      <c r="B149" s="92"/>
      <c r="C149" s="55"/>
      <c r="D149" s="55"/>
      <c r="E149" s="92"/>
      <c r="F149" s="92"/>
      <c r="G149" s="55"/>
    </row>
    <row r="150" spans="1:7" ht="15" thickBot="1">
      <c r="A150" s="100"/>
      <c r="B150" s="92"/>
      <c r="C150" s="55"/>
      <c r="D150" s="55"/>
      <c r="E150" s="92"/>
      <c r="F150" s="92"/>
      <c r="G150" s="55"/>
    </row>
    <row r="151" spans="1:7" ht="15" thickBot="1">
      <c r="A151" s="100"/>
      <c r="B151" s="92"/>
      <c r="C151" s="55"/>
      <c r="D151" s="55"/>
      <c r="E151" s="92"/>
      <c r="F151" s="92"/>
      <c r="G151" s="55"/>
    </row>
    <row r="152" spans="1:7" ht="15" thickBot="1">
      <c r="A152" s="100"/>
      <c r="B152" s="92"/>
      <c r="C152" s="55"/>
      <c r="D152" s="55"/>
      <c r="E152" s="92"/>
      <c r="F152" s="92"/>
      <c r="G152" s="55"/>
    </row>
    <row r="153" spans="1:7" ht="15" thickBot="1">
      <c r="A153" s="100"/>
      <c r="B153" s="92"/>
      <c r="C153" s="55"/>
      <c r="D153" s="55"/>
      <c r="E153" s="92"/>
      <c r="F153" s="92"/>
      <c r="G153" s="55"/>
    </row>
    <row r="154" spans="1:7" ht="15" thickBot="1">
      <c r="A154" s="100"/>
      <c r="B154" s="92"/>
      <c r="C154" s="55"/>
      <c r="D154" s="55"/>
      <c r="E154" s="92"/>
      <c r="F154" s="92"/>
      <c r="G154" s="55"/>
    </row>
    <row r="155" spans="1:7" ht="15" thickBot="1">
      <c r="A155" s="100"/>
      <c r="B155" s="92"/>
      <c r="C155" s="55"/>
      <c r="D155" s="55"/>
      <c r="E155" s="92"/>
      <c r="F155" s="92"/>
      <c r="G155" s="55"/>
    </row>
    <row r="156" spans="1:7" ht="15" thickBot="1">
      <c r="A156" s="100"/>
      <c r="B156" s="92"/>
      <c r="C156" s="55"/>
      <c r="D156" s="55"/>
      <c r="E156" s="92"/>
      <c r="F156" s="92"/>
      <c r="G156" s="55"/>
    </row>
    <row r="157" spans="1:7" ht="15" thickBot="1">
      <c r="A157" s="100"/>
      <c r="B157" s="92"/>
      <c r="C157" s="55"/>
      <c r="D157" s="55"/>
      <c r="E157" s="92"/>
      <c r="F157" s="92"/>
      <c r="G157" s="55"/>
    </row>
    <row r="158" spans="1:7" ht="15" thickBot="1">
      <c r="A158" s="100"/>
      <c r="B158" s="92"/>
      <c r="C158" s="55"/>
      <c r="D158" s="55"/>
      <c r="E158" s="92"/>
      <c r="F158" s="92"/>
      <c r="G158" s="55"/>
    </row>
    <row r="159" spans="1:7" ht="15" thickBot="1">
      <c r="A159" s="100"/>
      <c r="B159" s="92"/>
      <c r="C159" s="55"/>
      <c r="D159" s="55"/>
      <c r="E159" s="92"/>
      <c r="F159" s="92"/>
      <c r="G159" s="55"/>
    </row>
    <row r="160" spans="1:7" ht="15" thickBot="1">
      <c r="A160" s="100"/>
      <c r="B160" s="92"/>
      <c r="C160" s="55"/>
      <c r="D160" s="55"/>
      <c r="E160" s="92"/>
      <c r="F160" s="92"/>
      <c r="G160" s="55"/>
    </row>
    <row r="161" spans="1:7" ht="15" thickBot="1">
      <c r="A161" s="100"/>
      <c r="B161" s="92"/>
      <c r="C161" s="55"/>
      <c r="D161" s="55"/>
      <c r="E161" s="92"/>
      <c r="F161" s="92"/>
      <c r="G161" s="55"/>
    </row>
    <row r="162" spans="1:7" ht="15" thickBot="1">
      <c r="A162" s="100"/>
      <c r="B162" s="92"/>
      <c r="C162" s="55"/>
      <c r="D162" s="55"/>
      <c r="E162" s="92"/>
      <c r="F162" s="92"/>
      <c r="G162" s="55"/>
    </row>
    <row r="163" spans="1:7" ht="15" thickBot="1">
      <c r="A163" s="100"/>
      <c r="B163" s="92"/>
      <c r="C163" s="55"/>
      <c r="D163" s="55"/>
      <c r="E163" s="92"/>
      <c r="F163" s="92"/>
      <c r="G163" s="55"/>
    </row>
    <row r="164" spans="1:7" ht="15" thickBot="1">
      <c r="A164" s="100"/>
      <c r="B164" s="92"/>
      <c r="C164" s="55"/>
      <c r="D164" s="55"/>
      <c r="E164" s="92"/>
      <c r="F164" s="92"/>
      <c r="G164" s="55"/>
    </row>
    <row r="165" spans="1:7">
      <c r="A165" s="68"/>
    </row>
    <row r="166" spans="1:7">
      <c r="A166" s="68"/>
    </row>
    <row r="167" spans="1:7">
      <c r="A167" s="68"/>
    </row>
    <row r="168" spans="1:7">
      <c r="A168" s="68"/>
    </row>
    <row r="169" spans="1:7">
      <c r="A169" s="68"/>
    </row>
    <row r="170" spans="1:7">
      <c r="A170" s="68"/>
    </row>
    <row r="171" spans="1:7">
      <c r="A171" s="68"/>
    </row>
    <row r="172" spans="1:7">
      <c r="A172" s="68"/>
    </row>
    <row r="173" spans="1:7">
      <c r="A173" s="68"/>
    </row>
    <row r="174" spans="1:7">
      <c r="A174" s="68"/>
    </row>
    <row r="175" spans="1:7">
      <c r="A175" s="68"/>
    </row>
    <row r="176" spans="1:7">
      <c r="A176" s="68"/>
    </row>
    <row r="177" spans="1:1">
      <c r="A177" s="68"/>
    </row>
    <row r="178" spans="1:1">
      <c r="A178" s="68"/>
    </row>
    <row r="179" spans="1:1">
      <c r="A179" s="68"/>
    </row>
    <row r="180" spans="1:1">
      <c r="A180" s="68"/>
    </row>
    <row r="181" spans="1:1">
      <c r="A181" s="68"/>
    </row>
    <row r="182" spans="1:1">
      <c r="A182" s="68"/>
    </row>
    <row r="183" spans="1:1">
      <c r="A183" s="68"/>
    </row>
    <row r="184" spans="1:1">
      <c r="A184" s="68"/>
    </row>
    <row r="185" spans="1:1">
      <c r="A185" s="68"/>
    </row>
    <row r="186" spans="1:1">
      <c r="A186" s="68"/>
    </row>
    <row r="187" spans="1:1">
      <c r="A187" s="68"/>
    </row>
    <row r="188" spans="1:1">
      <c r="A188" s="68"/>
    </row>
    <row r="189" spans="1:1">
      <c r="A189" s="68"/>
    </row>
    <row r="190" spans="1:1">
      <c r="A190" s="68"/>
    </row>
    <row r="191" spans="1:1">
      <c r="A191" s="68"/>
    </row>
    <row r="192" spans="1:1">
      <c r="A192" s="68"/>
    </row>
    <row r="193" spans="1:1">
      <c r="A193" s="68"/>
    </row>
    <row r="194" spans="1:1">
      <c r="A194" s="68"/>
    </row>
    <row r="195" spans="1:1">
      <c r="A195" s="68"/>
    </row>
    <row r="196" spans="1:1">
      <c r="A196" s="68"/>
    </row>
    <row r="197" spans="1:1">
      <c r="A197" s="68"/>
    </row>
    <row r="198" spans="1:1">
      <c r="A198" s="68"/>
    </row>
    <row r="199" spans="1:1">
      <c r="A199" s="68"/>
    </row>
    <row r="200" spans="1:1">
      <c r="A200" s="68"/>
    </row>
    <row r="201" spans="1:1">
      <c r="A201" s="68"/>
    </row>
    <row r="202" spans="1:1">
      <c r="A202" s="68"/>
    </row>
    <row r="203" spans="1:1">
      <c r="A203" s="68"/>
    </row>
    <row r="204" spans="1:1">
      <c r="A204" s="68"/>
    </row>
    <row r="205" spans="1:1">
      <c r="A205" s="68"/>
    </row>
    <row r="206" spans="1:1">
      <c r="A206" s="68"/>
    </row>
    <row r="207" spans="1:1">
      <c r="A207" s="68"/>
    </row>
    <row r="208" spans="1:1">
      <c r="A208" s="68"/>
    </row>
    <row r="209" spans="1:1">
      <c r="A209" s="68"/>
    </row>
    <row r="210" spans="1:1">
      <c r="A210" s="68"/>
    </row>
    <row r="211" spans="1:1">
      <c r="A211" s="68"/>
    </row>
    <row r="212" spans="1:1">
      <c r="A212" s="68"/>
    </row>
    <row r="213" spans="1:1">
      <c r="A213" s="68"/>
    </row>
    <row r="214" spans="1:1">
      <c r="A214" s="68"/>
    </row>
    <row r="215" spans="1:1">
      <c r="A215" s="68"/>
    </row>
    <row r="216" spans="1:1">
      <c r="A216" s="68"/>
    </row>
    <row r="217" spans="1:1">
      <c r="A217" s="68"/>
    </row>
    <row r="218" spans="1:1">
      <c r="A218" s="68"/>
    </row>
    <row r="219" spans="1:1">
      <c r="A219" s="68"/>
    </row>
    <row r="220" spans="1:1">
      <c r="A220" s="68"/>
    </row>
    <row r="221" spans="1:1">
      <c r="A221" s="68"/>
    </row>
    <row r="222" spans="1:1">
      <c r="A222" s="68"/>
    </row>
    <row r="223" spans="1:1">
      <c r="A223" s="68"/>
    </row>
    <row r="224" spans="1:1">
      <c r="A224" s="68"/>
    </row>
    <row r="225" spans="1:1">
      <c r="A225" s="68"/>
    </row>
    <row r="226" spans="1:1">
      <c r="A226" s="68"/>
    </row>
    <row r="227" spans="1:1">
      <c r="A227" s="68"/>
    </row>
    <row r="228" spans="1:1">
      <c r="A228" s="68"/>
    </row>
    <row r="229" spans="1:1">
      <c r="A229" s="68"/>
    </row>
    <row r="230" spans="1:1">
      <c r="A230" s="68"/>
    </row>
    <row r="231" spans="1:1">
      <c r="A231" s="68"/>
    </row>
    <row r="232" spans="1:1">
      <c r="A232" s="68"/>
    </row>
    <row r="233" spans="1:1">
      <c r="A233" s="68"/>
    </row>
    <row r="234" spans="1:1">
      <c r="A234" s="68"/>
    </row>
    <row r="235" spans="1:1">
      <c r="A235" s="68"/>
    </row>
    <row r="236" spans="1:1">
      <c r="A236" s="68"/>
    </row>
    <row r="237" spans="1:1">
      <c r="A237" s="68"/>
    </row>
    <row r="238" spans="1:1">
      <c r="A238" s="68"/>
    </row>
    <row r="239" spans="1:1">
      <c r="A239" s="68"/>
    </row>
    <row r="240" spans="1:1">
      <c r="A240" s="68"/>
    </row>
    <row r="241" spans="1:1">
      <c r="A241" s="68"/>
    </row>
    <row r="242" spans="1:1">
      <c r="A242" s="68"/>
    </row>
    <row r="243" spans="1:1">
      <c r="A243" s="68"/>
    </row>
    <row r="244" spans="1:1">
      <c r="A244" s="68"/>
    </row>
    <row r="245" spans="1:1">
      <c r="A245" s="68"/>
    </row>
    <row r="246" spans="1:1">
      <c r="A246" s="68"/>
    </row>
    <row r="247" spans="1:1">
      <c r="A247" s="68"/>
    </row>
    <row r="248" spans="1:1">
      <c r="A248" s="68"/>
    </row>
    <row r="249" spans="1:1">
      <c r="A249" s="68"/>
    </row>
    <row r="250" spans="1:1">
      <c r="A250" s="68"/>
    </row>
    <row r="251" spans="1:1">
      <c r="A251" s="68"/>
    </row>
    <row r="252" spans="1:1">
      <c r="A252" s="68"/>
    </row>
    <row r="253" spans="1:1">
      <c r="A253" s="68"/>
    </row>
    <row r="254" spans="1:1">
      <c r="A254" s="68"/>
    </row>
    <row r="255" spans="1:1">
      <c r="A255" s="68"/>
    </row>
    <row r="256" spans="1:1">
      <c r="A256" s="68"/>
    </row>
    <row r="257" spans="1:1">
      <c r="A257" s="68"/>
    </row>
    <row r="258" spans="1:1">
      <c r="A258" s="68"/>
    </row>
    <row r="259" spans="1:1">
      <c r="A259" s="68"/>
    </row>
    <row r="260" spans="1:1">
      <c r="A260" s="68"/>
    </row>
    <row r="261" spans="1:1">
      <c r="A261" s="68"/>
    </row>
    <row r="262" spans="1:1">
      <c r="A262" s="68"/>
    </row>
    <row r="263" spans="1:1">
      <c r="A263" s="68"/>
    </row>
    <row r="264" spans="1:1">
      <c r="A264" s="68"/>
    </row>
    <row r="265" spans="1:1">
      <c r="A265" s="68"/>
    </row>
    <row r="266" spans="1:1">
      <c r="A266" s="68"/>
    </row>
    <row r="267" spans="1:1">
      <c r="A267" s="68"/>
    </row>
    <row r="268" spans="1:1">
      <c r="A268" s="68"/>
    </row>
    <row r="269" spans="1:1">
      <c r="A269" s="68"/>
    </row>
    <row r="270" spans="1:1">
      <c r="A270" s="68"/>
    </row>
  </sheetData>
  <mergeCells count="21">
    <mergeCell ref="A16:G16"/>
    <mergeCell ref="A17:G17"/>
    <mergeCell ref="A18:G18"/>
    <mergeCell ref="C21:F21"/>
    <mergeCell ref="A7:B7"/>
    <mergeCell ref="C7:G7"/>
    <mergeCell ref="A8:B8"/>
    <mergeCell ref="C8:G8"/>
    <mergeCell ref="A10:C14"/>
    <mergeCell ref="D10:D14"/>
    <mergeCell ref="E10:G10"/>
    <mergeCell ref="E11:G11"/>
    <mergeCell ref="E12:G12"/>
    <mergeCell ref="E13:G13"/>
    <mergeCell ref="E14:G14"/>
    <mergeCell ref="A1:G1"/>
    <mergeCell ref="A3:G3"/>
    <mergeCell ref="A5:B5"/>
    <mergeCell ref="C5:G5"/>
    <mergeCell ref="A6:B6"/>
    <mergeCell ref="C6:G6"/>
  </mergeCells>
  <pageMargins left="0.70866141732283472" right="0.70866141732283472" top="0.74803149606299213" bottom="0.74803149606299213" header="0.31496062992125984" footer="0.31496062992125984"/>
  <pageSetup paperSize="9" scale="34" fitToHeight="0" orientation="portrait" horizontalDpi="4294967293" r:id="rId2"/>
  <headerFooter>
    <oddHeader>&amp;C&amp;8&amp;K000000version 25/03/2025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Parametres!$F$26:$F$29</xm:f>
          </x14:formula1>
          <xm:sqref>D23:D164</xm:sqref>
        </x14:dataValidation>
        <x14:dataValidation type="list" allowBlank="1" showInputMessage="1" showErrorMessage="1">
          <x14:formula1>
            <xm:f>Parametres!$A$3:$A$22</xm:f>
          </x14:formula1>
          <xm:sqref>C23:C164</xm:sqref>
        </x14:dataValidation>
        <x14:dataValidation type="list" allowBlank="1" showInputMessage="1" showErrorMessage="1">
          <x14:formula1>
            <xm:f>Parametres!$C$3:$C$4</xm:f>
          </x14:formula1>
          <xm:sqref>G23:G164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471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21</vt:i4>
      </vt:variant>
      <vt:variant>
        <vt:lpstr>Plages nommées</vt:lpstr>
      </vt:variant>
      <vt:variant>
        <vt:i4>19</vt:i4>
      </vt:variant>
    </vt:vector>
  </HeadingPairs>
  <TitlesOfParts>
    <vt:vector size="40" baseType="lpstr">
      <vt:lpstr>Accueil</vt:lpstr>
      <vt:lpstr>ANNEXE 1 _Liste actions volet 1</vt:lpstr>
      <vt:lpstr>ANNEXE 2 Liste exploit_Volet2</vt:lpstr>
      <vt:lpstr>ANNEXE 3 Liste action_volet3</vt:lpstr>
      <vt:lpstr>ANNEXE4 _ dépenses présentées</vt:lpstr>
      <vt:lpstr>ANNEXE 5_Liste des actions d'ac</vt:lpstr>
      <vt:lpstr>ANNEXE 6 Agent 1 Temps passé</vt:lpstr>
      <vt:lpstr>ANNEXE 6 Agent 2 Temps passé</vt:lpstr>
      <vt:lpstr>ANNEXE 6 Agent 3 Temps passé</vt:lpstr>
      <vt:lpstr>ANNEXE 6 Agent 4 Temps passé</vt:lpstr>
      <vt:lpstr>ANNEXE 6 Agent 5 Temps passé</vt:lpstr>
      <vt:lpstr>ANNEXE 6 Agent 6 Temps passé</vt:lpstr>
      <vt:lpstr>ANNEXE 6 Agent 7 Temps passé</vt:lpstr>
      <vt:lpstr>ANNEXE 6 Agent 8 Temps passé</vt:lpstr>
      <vt:lpstr>ANNEXE 6 Agent 9 Temps passé</vt:lpstr>
      <vt:lpstr>ANNEXE 6 Agent 10 Temps passé</vt:lpstr>
      <vt:lpstr>ANNEXE 6 Agent 11 Temps passé</vt:lpstr>
      <vt:lpstr>ANNEXE 6 Agent 12 Temps passé</vt:lpstr>
      <vt:lpstr>Parametres</vt:lpstr>
      <vt:lpstr>notation</vt:lpstr>
      <vt:lpstr>Référentiels</vt:lpstr>
      <vt:lpstr>'ANNEXE 1 _Liste actions volet 1'!Zone_d_impression</vt:lpstr>
      <vt:lpstr>'ANNEXE 2 Liste exploit_Volet2'!Zone_d_impression</vt:lpstr>
      <vt:lpstr>'ANNEXE 3 Liste action_volet3'!Zone_d_impression</vt:lpstr>
      <vt:lpstr>'ANNEXE 5_Liste des actions d''ac'!Zone_d_impression</vt:lpstr>
      <vt:lpstr>'ANNEXE 6 Agent 1 Temps passé'!Zone_d_impression</vt:lpstr>
      <vt:lpstr>'ANNEXE 6 Agent 10 Temps passé'!Zone_d_impression</vt:lpstr>
      <vt:lpstr>'ANNEXE 6 Agent 11 Temps passé'!Zone_d_impression</vt:lpstr>
      <vt:lpstr>'ANNEXE 6 Agent 12 Temps passé'!Zone_d_impression</vt:lpstr>
      <vt:lpstr>'ANNEXE 6 Agent 2 Temps passé'!Zone_d_impression</vt:lpstr>
      <vt:lpstr>'ANNEXE 6 Agent 3 Temps passé'!Zone_d_impression</vt:lpstr>
      <vt:lpstr>'ANNEXE 6 Agent 4 Temps passé'!Zone_d_impression</vt:lpstr>
      <vt:lpstr>'ANNEXE 6 Agent 5 Temps passé'!Zone_d_impression</vt:lpstr>
      <vt:lpstr>'ANNEXE 6 Agent 6 Temps passé'!Zone_d_impression</vt:lpstr>
      <vt:lpstr>'ANNEXE 6 Agent 7 Temps passé'!Zone_d_impression</vt:lpstr>
      <vt:lpstr>'ANNEXE 6 Agent 8 Temps passé'!Zone_d_impression</vt:lpstr>
      <vt:lpstr>'ANNEXE 6 Agent 9 Temps passé'!Zone_d_impression</vt:lpstr>
      <vt:lpstr>'ANNEXE4 _ dépenses présentées'!Zone_d_impression</vt:lpstr>
      <vt:lpstr>notation!Zone_d_impression</vt:lpstr>
      <vt:lpstr>Parametres!Zone_d_impression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BERTEAUX</dc:creator>
  <cp:lastModifiedBy>Cécile GUILLON</cp:lastModifiedBy>
  <cp:revision>41</cp:revision>
  <cp:lastPrinted>2025-03-25T10:44:53Z</cp:lastPrinted>
  <dcterms:created xsi:type="dcterms:W3CDTF">2015-12-02T08:00:24Z</dcterms:created>
  <dcterms:modified xsi:type="dcterms:W3CDTF">2025-04-02T13:48:54Z</dcterms:modified>
</cp:coreProperties>
</file>