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SREA\00_Transversal\25-Transition ecologique\MESURES\PACTE_HAIE\AAP_2025\FORMULAIRES\"/>
    </mc:Choice>
  </mc:AlternateContent>
  <xr:revisionPtr revIDLastSave="0" documentId="13_ncr:1_{F5DDBE36-0BA1-40AB-A1F4-41BED85F1BDC}" xr6:coauthVersionLast="47" xr6:coauthVersionMax="47" xr10:uidLastSave="{00000000-0000-0000-0000-000000000000}"/>
  <bookViews>
    <workbookView xWindow="28680" yWindow="-120" windowWidth="29040" windowHeight="15720" tabRatio="500" firstSheet="2" activeTab="2" xr2:uid="{00000000-000D-0000-FFFF-FFFF00000000}"/>
  </bookViews>
  <sheets>
    <sheet name="notation" sheetId="1" state="hidden" r:id="rId1"/>
    <sheet name="Référentiels" sheetId="2" state="hidden" r:id="rId2"/>
    <sheet name="Volet Animation" sheetId="3" r:id="rId3"/>
    <sheet name="Volet investissement" sheetId="4" r:id="rId4"/>
    <sheet name="Synthèse financière" sheetId="5" r:id="rId5"/>
    <sheet name="Paramétres" sheetId="7" r:id="rId6"/>
  </sheets>
  <definedNames>
    <definedName name="_xlnm.Print_Area" localSheetId="0">notation!$A$1:$L$28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3" i="3" l="1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22" i="3"/>
  <c r="B18" i="5"/>
  <c r="B17" i="5"/>
  <c r="B16" i="5"/>
  <c r="B19" i="5" s="1"/>
  <c r="B15" i="4"/>
  <c r="F73" i="4"/>
  <c r="F32" i="4"/>
  <c r="F74" i="4"/>
  <c r="F72" i="4"/>
  <c r="F71" i="4"/>
  <c r="F70" i="4"/>
  <c r="F69" i="4"/>
  <c r="F68" i="4"/>
  <c r="F67" i="4"/>
  <c r="F66" i="4"/>
  <c r="F65" i="4"/>
  <c r="F75" i="4" s="1"/>
  <c r="B14" i="4" s="1"/>
  <c r="F64" i="4"/>
  <c r="F63" i="4"/>
  <c r="F62" i="4"/>
  <c r="F61" i="4"/>
  <c r="F60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55" i="4" s="1"/>
  <c r="B13" i="4" s="1"/>
  <c r="F29" i="4"/>
  <c r="F20" i="4"/>
  <c r="F35" i="4" s="1"/>
  <c r="B12" i="4" s="1"/>
  <c r="F122" i="3"/>
  <c r="F123" i="3"/>
  <c r="F124" i="3"/>
  <c r="F137" i="3" s="1"/>
  <c r="F125" i="3"/>
  <c r="F126" i="3"/>
  <c r="F127" i="3"/>
  <c r="F128" i="3"/>
  <c r="F129" i="3"/>
  <c r="F130" i="3"/>
  <c r="F131" i="3"/>
  <c r="F132" i="3"/>
  <c r="F133" i="3"/>
  <c r="F134" i="3"/>
  <c r="F135" i="3"/>
  <c r="F121" i="3"/>
  <c r="F82" i="3"/>
  <c r="F97" i="3" s="1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8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57" i="3" s="1"/>
  <c r="F21" i="4"/>
  <c r="F22" i="4"/>
  <c r="F23" i="4"/>
  <c r="F24" i="4"/>
  <c r="F25" i="4"/>
  <c r="F26" i="4"/>
  <c r="F27" i="4"/>
  <c r="F28" i="4"/>
  <c r="F30" i="4"/>
  <c r="F31" i="4"/>
  <c r="F33" i="4"/>
  <c r="F34" i="4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B16" i="3" l="1"/>
  <c r="G13" i="5" s="1"/>
  <c r="F136" i="3"/>
  <c r="F96" i="3"/>
  <c r="F56" i="3"/>
  <c r="D117" i="3"/>
  <c r="D77" i="3"/>
  <c r="B14" i="3" l="1"/>
  <c r="B14" i="5" s="1"/>
  <c r="B13" i="3"/>
  <c r="B13" i="5" s="1"/>
  <c r="L20" i="1" l="1"/>
  <c r="L19" i="1"/>
  <c r="L18" i="1"/>
  <c r="L17" i="1"/>
  <c r="L16" i="1"/>
  <c r="L15" i="1"/>
  <c r="L14" i="1"/>
  <c r="L13" i="1"/>
  <c r="L12" i="1"/>
  <c r="L11" i="1"/>
  <c r="L10" i="1"/>
  <c r="L9" i="1"/>
  <c r="G4" i="1"/>
  <c r="G3" i="1"/>
  <c r="G2" i="1"/>
  <c r="G1" i="1"/>
  <c r="D37" i="3" l="1"/>
  <c r="B12" i="3" s="1"/>
  <c r="J21" i="1"/>
  <c r="B15" i="3" l="1"/>
  <c r="B17" i="3" s="1"/>
  <c r="B12" i="5"/>
  <c r="B15" i="5" s="1"/>
  <c r="B20" i="5" l="1"/>
  <c r="G14" i="5"/>
  <c r="G15" i="5" s="1"/>
  <c r="G16" i="5" s="1"/>
</calcChain>
</file>

<file path=xl/sharedStrings.xml><?xml version="1.0" encoding="utf-8"?>
<sst xmlns="http://schemas.openxmlformats.org/spreadsheetml/2006/main" count="214" uniqueCount="135">
  <si>
    <t xml:space="preserve">NOM : </t>
  </si>
  <si>
    <t>N° PACAGE :</t>
  </si>
  <si>
    <t>N° SIRET :</t>
  </si>
  <si>
    <t>FILIERE PROJET :</t>
  </si>
  <si>
    <t>GRILLE de NOTATION de la FILIERE VOLAILLE et CUNICOLE</t>
  </si>
  <si>
    <t>Porteur de projet</t>
  </si>
  <si>
    <t>Filière</t>
  </si>
  <si>
    <t>Nature du projet</t>
  </si>
  <si>
    <t>NOTE</t>
  </si>
  <si>
    <t>Service instructeur :</t>
  </si>
  <si>
    <t>Nom – prénom de l'instructeur :</t>
  </si>
  <si>
    <t>Date de la réalisation de l'instruction :</t>
  </si>
  <si>
    <t>P 5 / 6</t>
  </si>
  <si>
    <t>Nature installation</t>
  </si>
  <si>
    <t>Type installation</t>
  </si>
  <si>
    <t>Zonage</t>
  </si>
  <si>
    <t>Liste choix 1</t>
  </si>
  <si>
    <t>Liste choix 2</t>
  </si>
  <si>
    <t>Modalité intervention</t>
  </si>
  <si>
    <t>Ref OTEX</t>
  </si>
  <si>
    <t>Stade contrôle Modulation</t>
  </si>
  <si>
    <t>Etat sélection</t>
  </si>
  <si>
    <t>Individuelle</t>
  </si>
  <si>
    <t>ITP</t>
  </si>
  <si>
    <t>Plaine</t>
  </si>
  <si>
    <t>Oui</t>
  </si>
  <si>
    <t>Cofinancé</t>
  </si>
  <si>
    <t>Autre viticulture</t>
  </si>
  <si>
    <t>Demande d'aide</t>
  </si>
  <si>
    <t>Retenu</t>
  </si>
  <si>
    <t>Sociétaire</t>
  </si>
  <si>
    <t>ITS</t>
  </si>
  <si>
    <t>Défavorisée</t>
  </si>
  <si>
    <t>Non</t>
  </si>
  <si>
    <t>National</t>
  </si>
  <si>
    <t>Autres associations</t>
  </si>
  <si>
    <t>Première demande de paiement (DP1)</t>
  </si>
  <si>
    <t>Non retenu</t>
  </si>
  <si>
    <t>IP</t>
  </si>
  <si>
    <t>Montagne</t>
  </si>
  <si>
    <t>SO</t>
  </si>
  <si>
    <t>Top up</t>
  </si>
  <si>
    <t>Autres Granivores</t>
  </si>
  <si>
    <t>Dernière demande de paiement (DDP)</t>
  </si>
  <si>
    <t>Autres herbivores</t>
  </si>
  <si>
    <t>Bovins lait</t>
  </si>
  <si>
    <t>Bovins lait et viande</t>
  </si>
  <si>
    <t>Bovins viande</t>
  </si>
  <si>
    <t>Caprins</t>
  </si>
  <si>
    <t>Céréales et Oléoprotagineux</t>
  </si>
  <si>
    <t>Cultures générales</t>
  </si>
  <si>
    <t>Fleurs et horticulture diverse</t>
  </si>
  <si>
    <t>Fruits et autres cultures permanentes</t>
  </si>
  <si>
    <t>Grandes cultures et herbivores</t>
  </si>
  <si>
    <t>Maraîchage</t>
  </si>
  <si>
    <t>Non disponible</t>
  </si>
  <si>
    <t>Ovins</t>
  </si>
  <si>
    <t>Ovins-Bovins</t>
  </si>
  <si>
    <t>Polyculture</t>
  </si>
  <si>
    <t>Polyelevage à orientation granivores</t>
  </si>
  <si>
    <t>Polyelevage à orientation herbivores</t>
  </si>
  <si>
    <t>Porcins</t>
  </si>
  <si>
    <t>Viticulture d'appellation</t>
  </si>
  <si>
    <t>Volailles</t>
  </si>
  <si>
    <r>
      <rPr>
        <b/>
        <sz val="12"/>
        <color rgb="FF000000"/>
        <rFont val="Calibri"/>
      </rPr>
      <t xml:space="preserve">Nom de l'agent 
</t>
    </r>
    <r>
      <rPr>
        <i/>
        <sz val="12"/>
        <color rgb="FF000000"/>
        <rFont val="Calibri"/>
      </rPr>
      <t>(prévu d'être mobilisé)</t>
    </r>
  </si>
  <si>
    <t>Nombre de jours consacrés à l'action</t>
  </si>
  <si>
    <t>Montant présenté (€)</t>
  </si>
  <si>
    <t>Commentaire</t>
  </si>
  <si>
    <t>Sous-total</t>
  </si>
  <si>
    <t>NON DE LA STRUCTURE</t>
  </si>
  <si>
    <t>N° SIRET</t>
  </si>
  <si>
    <r>
      <rPr>
        <b/>
        <sz val="22"/>
        <color rgb="FF008080"/>
        <rFont val="Calibri"/>
        <family val="2"/>
      </rPr>
      <t>PACTE EN FAVEUR DE LA HAIE 2025 EN AUVERGNE-RHONE-ALPES</t>
    </r>
    <r>
      <rPr>
        <b/>
        <sz val="20"/>
        <color rgb="FF008080"/>
        <rFont val="Calibri"/>
        <family val="2"/>
      </rPr>
      <t xml:space="preserve">
</t>
    </r>
    <r>
      <rPr>
        <b/>
        <sz val="18"/>
        <color rgb="FF008080"/>
        <rFont val="Calibri"/>
        <family val="2"/>
      </rPr>
      <t>STRUCTURATION DE FILIERES DE VALORISATION DURABLE DE LA HAIE ET D'ARBRES INTRAPARCELLAIRES</t>
    </r>
  </si>
  <si>
    <t>Coût forfaitaire journalier (€)</t>
  </si>
  <si>
    <t>Référence devis</t>
  </si>
  <si>
    <t>1 -  Frais de fonctionnement du projet (hors volet investissement)</t>
  </si>
  <si>
    <t>Montant présenté (€HT)</t>
  </si>
  <si>
    <t xml:space="preserve">Montant TVA non récupérable présenté (€) </t>
  </si>
  <si>
    <t>A1 – Sensibilisation générale et communication</t>
  </si>
  <si>
    <t>A3 – Accompagnement au développement de l'animation territoriale et de solutions organisationnelles pour regrouper les acteurs de la filière</t>
  </si>
  <si>
    <t>A1.1 - Frais de personnel des agents affectés au projet</t>
  </si>
  <si>
    <t>A1.2 - Dépenses facturables : frais fonctionnement du projet hors volet investissement, frais études, frais analyse, prestation de service…</t>
  </si>
  <si>
    <t>A3.1 - Frais de personnel des agents affectés au projet</t>
  </si>
  <si>
    <t>A3.2 - Dépenses facturables : frais fonctionnement du projet hors volet investissement, frais études, frais analyse, prestation de service…</t>
  </si>
  <si>
    <t>A4.1 - Frais de personnel des agents affectés au projet</t>
  </si>
  <si>
    <t>A4.2 - Dépenses facturables : frais fonctionnement du projet hors volet investissement, frais études, frais analyse, prestation de service…</t>
  </si>
  <si>
    <t>Synthèse volet Animation du projet</t>
  </si>
  <si>
    <t>Total A1</t>
  </si>
  <si>
    <t>Total A3</t>
  </si>
  <si>
    <t>Total A4</t>
  </si>
  <si>
    <t>A4 – Coordination de l'animation (exclusivement éligible pour le chef de file)</t>
  </si>
  <si>
    <t xml:space="preserve">Sous-total prestation de service </t>
  </si>
  <si>
    <t>Total I1</t>
  </si>
  <si>
    <t>Total I3</t>
  </si>
  <si>
    <t>Total I4</t>
  </si>
  <si>
    <t>I1 – Equipements d'exploitation durable des haies et d'arbres intrapacellaires</t>
  </si>
  <si>
    <t xml:space="preserve">Référence devis
</t>
  </si>
  <si>
    <t>Liste déroulante choix matériel I1</t>
  </si>
  <si>
    <t>Epointeuse à piquet</t>
  </si>
  <si>
    <t>Nacelle élévatrice sur tracteur agricole</t>
  </si>
  <si>
    <t>Têtes de bucheronnage (exceptés sécateur hydraulique)</t>
  </si>
  <si>
    <t>Feller buncher à grue uniquement</t>
  </si>
  <si>
    <t>Grappin coupeur couteaux hydrauliques</t>
  </si>
  <si>
    <t>Grappin bois énergie sur tracteur agricole</t>
  </si>
  <si>
    <t>Déchiqueteuse portée et tractée </t>
  </si>
  <si>
    <t>Combiné bois-bûches</t>
  </si>
  <si>
    <t>Liste déroulante choix volet Animation</t>
  </si>
  <si>
    <t>Liste déroulante choix matériel I3</t>
  </si>
  <si>
    <t>Manutention : Fourche, godet pour télescopique et chargeur agricole, treuil, pince sur remorque</t>
  </si>
  <si>
    <t>Granulométrie : matériel de broyage, criblage</t>
  </si>
  <si>
    <t>Humidité : matériels de mesure d’humidité</t>
  </si>
  <si>
    <t>Poids : matériel de pesée</t>
  </si>
  <si>
    <t>Scierie mobile</t>
  </si>
  <si>
    <t>Liste déroulante choix matériel I4</t>
  </si>
  <si>
    <t>Fendeuses</t>
  </si>
  <si>
    <t>Tronçonneuses</t>
  </si>
  <si>
    <t>Description de la dépense</t>
  </si>
  <si>
    <r>
      <t xml:space="preserve">Type matériel
</t>
    </r>
    <r>
      <rPr>
        <i/>
        <sz val="12"/>
        <rFont val="Calibri"/>
        <family val="2"/>
      </rPr>
      <t>(Menu déroulant)</t>
    </r>
  </si>
  <si>
    <r>
      <t xml:space="preserve">Type de la dépense
</t>
    </r>
    <r>
      <rPr>
        <i/>
        <sz val="12"/>
        <rFont val="Calibri"/>
      </rPr>
      <t xml:space="preserve"> (menu déroulant)</t>
    </r>
  </si>
  <si>
    <t>I4 – Petits équipements en lien avec la getsion fine de la haie et du bois buche</t>
  </si>
  <si>
    <t>I3 – Equipements assurant le tri des bois selon les usages et la production de qualité</t>
  </si>
  <si>
    <t>Autre</t>
  </si>
  <si>
    <t>Synthèse volet Investissement du projet</t>
  </si>
  <si>
    <t>Total volet Investisement</t>
  </si>
  <si>
    <t>Total volet Animation</t>
  </si>
  <si>
    <t>Sous-total prestation de service</t>
  </si>
  <si>
    <t>2 - Prestation externalisée</t>
  </si>
  <si>
    <t>Total volet Investissement</t>
  </si>
  <si>
    <t>Consignes de saisie :</t>
  </si>
  <si>
    <t>Case à compléter</t>
  </si>
  <si>
    <t>Calcul automatisé à ne pas modifier</t>
  </si>
  <si>
    <t>Case avec menu déroulant</t>
  </si>
  <si>
    <t>Vérification plafonnement des dépenses de prestation externalisée</t>
  </si>
  <si>
    <t>Part prestation sur total volet animation</t>
  </si>
  <si>
    <t>Part prestation/total volet Animation</t>
  </si>
  <si>
    <t>Total Projet avant plafonnement éventuel à l'instruction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</si>
</sst>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\ #,##0.00&quot; € &quot;;\-#,##0.00&quot; € &quot;;\-#&quot; € &quot;;@\ "/>
    <numFmt numFmtId="166" formatCode="0&quot; €&quot;"/>
    <numFmt numFmtId="167" formatCode="&quot;VRAI&quot;;&quot;VRAI&quot;;&quot;FAUX&quot;"/>
    <numFmt numFmtId="168" formatCode="#,##0.00\ [$€]"/>
  </numFmts>
  <fonts count="41">
    <font>
      <sz val="11"/>
      <color rgb="FF000000"/>
      <name val="Calibri"/>
    </font>
    <font>
      <b/>
      <i/>
      <u/>
      <sz val="11"/>
      <color rgb="FF000000"/>
      <name val="Calibri"/>
    </font>
    <font>
      <sz val="11"/>
      <color rgb="FF000000"/>
      <name val="Arial"/>
    </font>
    <font>
      <b/>
      <sz val="14"/>
      <color rgb="FF000000"/>
      <name val="Calibri"/>
    </font>
    <font>
      <b/>
      <sz val="12"/>
      <color rgb="FF000000"/>
      <name val="Calibri"/>
    </font>
    <font>
      <b/>
      <sz val="12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i/>
      <sz val="9"/>
      <color rgb="FF000000"/>
      <name val="Arial"/>
    </font>
    <font>
      <sz val="14"/>
      <color rgb="FFFFFFFF"/>
      <name val="Calibri"/>
    </font>
    <font>
      <sz val="12"/>
      <color rgb="FF000000"/>
      <name val="Calibri"/>
    </font>
    <font>
      <sz val="12"/>
      <color rgb="FF000000"/>
      <name val="Arial"/>
    </font>
    <font>
      <b/>
      <sz val="11"/>
      <color rgb="FF000000"/>
      <name val="Arial"/>
    </font>
    <font>
      <sz val="12"/>
      <color rgb="FF000000"/>
      <name val="Arial1"/>
    </font>
    <font>
      <sz val="11"/>
      <color rgb="FFFF0000"/>
      <name val="Calibri"/>
    </font>
    <font>
      <sz val="10"/>
      <color rgb="FF000000"/>
      <name val="Arial"/>
    </font>
    <font>
      <b/>
      <i/>
      <sz val="16"/>
      <color rgb="FF2A6099"/>
      <name val="Arial"/>
      <family val="2"/>
    </font>
    <font>
      <b/>
      <sz val="11"/>
      <color rgb="FF305496"/>
      <name val="Arial"/>
    </font>
    <font>
      <b/>
      <i/>
      <sz val="16"/>
      <color rgb="FF333399"/>
      <name val="Calibri"/>
    </font>
    <font>
      <b/>
      <i/>
      <sz val="16"/>
      <color rgb="FFFF3333"/>
      <name val="Calibri"/>
    </font>
    <font>
      <sz val="11"/>
      <color rgb="FF305496"/>
      <name val="Arial"/>
    </font>
    <font>
      <i/>
      <sz val="12"/>
      <color rgb="FF000000"/>
      <name val="Calibri"/>
    </font>
    <font>
      <i/>
      <sz val="12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1"/>
      <color rgb="FF000000"/>
      <name val="Calibri"/>
      <family val="2"/>
    </font>
    <font>
      <sz val="10"/>
      <color rgb="FF000000"/>
      <name val="Marianne"/>
      <family val="3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20"/>
      <color rgb="FF008080"/>
      <name val="Calibri"/>
      <family val="2"/>
    </font>
    <font>
      <sz val="20"/>
      <color rgb="FF000000"/>
      <name val="Calibri"/>
      <family val="2"/>
    </font>
    <font>
      <b/>
      <sz val="18"/>
      <color rgb="FF008080"/>
      <name val="Calibri"/>
      <family val="2"/>
    </font>
    <font>
      <b/>
      <sz val="22"/>
      <color rgb="FF008080"/>
      <name val="Calibri"/>
      <family val="2"/>
    </font>
    <font>
      <sz val="11"/>
      <color rgb="FF305496"/>
      <name val="Arial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Marianne"/>
      <family val="3"/>
    </font>
    <font>
      <i/>
      <sz val="12"/>
      <name val="Calibri"/>
      <family val="2"/>
    </font>
    <font>
      <i/>
      <sz val="11"/>
      <color rgb="FF000000"/>
      <name val="Calibri"/>
      <family val="2"/>
    </font>
    <font>
      <i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B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rgb="FFFFFFD7"/>
      </patternFill>
    </fill>
    <fill>
      <patternFill patternType="solid">
        <fgColor rgb="FFCCFF99"/>
        <bgColor rgb="FFFFFBCC"/>
      </patternFill>
    </fill>
    <fill>
      <patternFill patternType="solid">
        <fgColor rgb="FFCCFF99"/>
        <bgColor rgb="FFC0C0C0"/>
      </patternFill>
    </fill>
    <fill>
      <patternFill patternType="solid">
        <fgColor theme="8" tint="0.79998168889431442"/>
        <bgColor rgb="FFFFFFD7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2" fillId="0" borderId="0" applyBorder="0" applyProtection="0"/>
    <xf numFmtId="9" fontId="2" fillId="0" borderId="0" applyBorder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4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5" fillId="0" borderId="0" xfId="4" applyFont="1" applyAlignment="1">
      <alignment horizontal="right" vertical="center"/>
    </xf>
    <xf numFmtId="4" fontId="6" fillId="0" borderId="0" xfId="4" applyNumberFormat="1" applyFont="1" applyAlignment="1" applyProtection="1">
      <alignment horizontal="right" vertical="center"/>
      <protection locked="0"/>
    </xf>
    <xf numFmtId="0" fontId="6" fillId="0" borderId="0" xfId="5" applyNumberFormat="1" applyFont="1" applyAlignment="1" applyProtection="1">
      <alignment horizontal="left" vertical="center" wrapText="1"/>
      <protection locked="0"/>
    </xf>
    <xf numFmtId="166" fontId="6" fillId="0" borderId="0" xfId="5" applyNumberFormat="1" applyFont="1" applyAlignment="1" applyProtection="1">
      <alignment horizontal="left" vertical="center"/>
      <protection locked="0"/>
    </xf>
    <xf numFmtId="4" fontId="7" fillId="0" borderId="0" xfId="4" applyNumberFormat="1" applyFont="1" applyAlignment="1" applyProtection="1">
      <alignment vertical="center" wrapText="1"/>
      <protection locked="0"/>
    </xf>
    <xf numFmtId="4" fontId="8" fillId="0" borderId="0" xfId="4" applyNumberFormat="1" applyFont="1" applyAlignment="1" applyProtection="1">
      <alignment horizontal="right" vertical="center"/>
      <protection locked="0"/>
    </xf>
    <xf numFmtId="0" fontId="7" fillId="0" borderId="0" xfId="5" applyNumberFormat="1" applyFont="1" applyAlignment="1" applyProtection="1">
      <alignment horizontal="center" vertical="center" wrapText="1"/>
      <protection locked="0"/>
    </xf>
    <xf numFmtId="0" fontId="0" fillId="0" borderId="0" xfId="4" applyFont="1" applyAlignment="1"/>
    <xf numFmtId="0" fontId="0" fillId="0" borderId="1" xfId="4" applyFont="1" applyBorder="1" applyAlignment="1">
      <alignment horizontal="center"/>
    </xf>
    <xf numFmtId="167" fontId="2" fillId="0" borderId="0" xfId="0" applyNumberFormat="1" applyFont="1" applyAlignment="1"/>
    <xf numFmtId="0" fontId="0" fillId="0" borderId="4" xfId="4" applyFont="1" applyBorder="1" applyAlignment="1">
      <alignment horizontal="center"/>
    </xf>
    <xf numFmtId="0" fontId="10" fillId="0" borderId="0" xfId="4" applyFont="1" applyAlignment="1"/>
    <xf numFmtId="0" fontId="11" fillId="0" borderId="0" xfId="4" applyFont="1" applyAlignment="1"/>
    <xf numFmtId="0" fontId="5" fillId="0" borderId="0" xfId="4" applyFont="1" applyAlignment="1">
      <alignment horizontal="center" vertical="center"/>
    </xf>
    <xf numFmtId="0" fontId="12" fillId="0" borderId="0" xfId="4" applyFont="1" applyAlignment="1"/>
    <xf numFmtId="0" fontId="13" fillId="0" borderId="0" xfId="4" applyFont="1" applyAlignment="1" applyProtection="1">
      <alignment horizontal="center" vertical="center"/>
      <protection locked="0"/>
    </xf>
    <xf numFmtId="14" fontId="13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14" fillId="5" borderId="0" xfId="0" applyFont="1" applyFill="1"/>
    <xf numFmtId="0" fontId="14" fillId="5" borderId="0" xfId="0" applyFont="1" applyFill="1" applyAlignment="1">
      <alignment horizontal="center"/>
    </xf>
    <xf numFmtId="0" fontId="0" fillId="0" borderId="0" xfId="0" applyFont="1"/>
    <xf numFmtId="0" fontId="15" fillId="0" borderId="0" xfId="0" applyFont="1"/>
    <xf numFmtId="0" fontId="17" fillId="0" borderId="0" xfId="4" applyFont="1" applyAlignment="1"/>
    <xf numFmtId="4" fontId="18" fillId="0" borderId="0" xfId="4" applyNumberFormat="1" applyFont="1" applyAlignment="1" applyProtection="1">
      <alignment vertical="center"/>
      <protection locked="0"/>
    </xf>
    <xf numFmtId="4" fontId="19" fillId="0" borderId="0" xfId="4" applyNumberFormat="1" applyFont="1" applyAlignment="1" applyProtection="1">
      <alignment vertical="center"/>
      <protection locked="0"/>
    </xf>
    <xf numFmtId="0" fontId="20" fillId="0" borderId="0" xfId="4" applyFont="1" applyAlignment="1"/>
    <xf numFmtId="4" fontId="18" fillId="0" borderId="5" xfId="4" applyNumberFormat="1" applyFont="1" applyBorder="1" applyAlignment="1" applyProtection="1">
      <alignment vertical="center"/>
      <protection locked="0"/>
    </xf>
    <xf numFmtId="4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2" borderId="6" xfId="4" applyNumberFormat="1" applyFont="1" applyFill="1" applyBorder="1" applyAlignment="1" applyProtection="1">
      <alignment horizontal="center" vertical="center" wrapText="1"/>
      <protection locked="0"/>
    </xf>
    <xf numFmtId="168" fontId="4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>
      <alignment horizontal="center" vertical="center" wrapText="1"/>
    </xf>
    <xf numFmtId="168" fontId="23" fillId="6" borderId="1" xfId="0" applyNumberFormat="1" applyFont="1" applyFill="1" applyBorder="1" applyAlignment="1">
      <alignment horizontal="center" vertical="center" wrapText="1"/>
    </xf>
    <xf numFmtId="168" fontId="23" fillId="0" borderId="0" xfId="0" applyNumberFormat="1" applyFont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" fontId="4" fillId="2" borderId="8" xfId="4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" applyFont="1" applyAlignment="1"/>
    <xf numFmtId="4" fontId="34" fillId="2" borderId="1" xfId="4" applyNumberFormat="1" applyFont="1" applyFill="1" applyBorder="1" applyAlignment="1" applyProtection="1">
      <alignment horizontal="center" vertical="center" wrapText="1"/>
      <protection locked="0"/>
    </xf>
    <xf numFmtId="4" fontId="35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/>
    <xf numFmtId="4" fontId="16" fillId="8" borderId="0" xfId="4" applyNumberFormat="1" applyFont="1" applyFill="1" applyAlignment="1" applyProtection="1">
      <alignment horizontal="left" vertical="center"/>
      <protection locked="0"/>
    </xf>
    <xf numFmtId="0" fontId="2" fillId="8" borderId="0" xfId="4" applyFont="1" applyFill="1" applyAlignment="1"/>
    <xf numFmtId="0" fontId="36" fillId="0" borderId="0" xfId="0" applyFont="1"/>
    <xf numFmtId="4" fontId="4" fillId="2" borderId="8" xfId="4" applyNumberFormat="1" applyFont="1" applyFill="1" applyBorder="1" applyAlignment="1" applyProtection="1">
      <alignment horizontal="right" vertical="center" wrapText="1"/>
      <protection locked="0"/>
    </xf>
    <xf numFmtId="4" fontId="34" fillId="2" borderId="8" xfId="4" applyNumberFormat="1" applyFont="1" applyFill="1" applyBorder="1" applyAlignment="1" applyProtection="1">
      <alignment horizontal="right" vertical="center" wrapText="1"/>
      <protection locked="0"/>
    </xf>
    <xf numFmtId="4" fontId="34" fillId="2" borderId="0" xfId="4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37" fillId="0" borderId="0" xfId="0" applyFont="1"/>
    <xf numFmtId="4" fontId="40" fillId="2" borderId="8" xfId="4" applyNumberFormat="1" applyFont="1" applyFill="1" applyBorder="1" applyAlignment="1" applyProtection="1">
      <alignment horizontal="right" vertical="center" wrapText="1"/>
      <protection locked="0"/>
    </xf>
    <xf numFmtId="168" fontId="23" fillId="10" borderId="1" xfId="0" applyNumberFormat="1" applyFont="1" applyFill="1" applyBorder="1" applyAlignment="1">
      <alignment horizontal="center" vertical="center" wrapText="1"/>
    </xf>
    <xf numFmtId="168" fontId="23" fillId="11" borderId="1" xfId="0" applyNumberFormat="1" applyFont="1" applyFill="1" applyBorder="1" applyAlignment="1">
      <alignment horizontal="center" vertical="center" wrapText="1"/>
    </xf>
    <xf numFmtId="168" fontId="23" fillId="9" borderId="1" xfId="0" applyNumberFormat="1" applyFont="1" applyFill="1" applyBorder="1" applyAlignment="1">
      <alignment horizontal="center" vertical="center" wrapText="1"/>
    </xf>
    <xf numFmtId="168" fontId="24" fillId="10" borderId="1" xfId="0" applyNumberFormat="1" applyFont="1" applyFill="1" applyBorder="1" applyAlignment="1">
      <alignment horizontal="center" vertical="center" wrapText="1"/>
    </xf>
    <xf numFmtId="44" fontId="39" fillId="9" borderId="0" xfId="6" applyFont="1" applyFill="1" applyAlignment="1">
      <alignment horizontal="center"/>
    </xf>
    <xf numFmtId="44" fontId="39" fillId="9" borderId="0" xfId="6" applyFont="1" applyFill="1" applyAlignment="1"/>
    <xf numFmtId="4" fontId="4" fillId="12" borderId="8" xfId="4" applyNumberFormat="1" applyFont="1" applyFill="1" applyBorder="1" applyAlignment="1" applyProtection="1">
      <alignment horizontal="center" vertical="center" wrapText="1"/>
      <protection locked="0"/>
    </xf>
    <xf numFmtId="4" fontId="40" fillId="12" borderId="8" xfId="4" applyNumberFormat="1" applyFont="1" applyFill="1" applyBorder="1" applyAlignment="1" applyProtection="1">
      <alignment horizontal="center" vertical="center" wrapText="1"/>
      <protection locked="0"/>
    </xf>
    <xf numFmtId="0" fontId="23" fillId="13" borderId="1" xfId="0" applyFont="1" applyFill="1" applyBorder="1" applyAlignment="1">
      <alignment horizontal="center" vertical="center" wrapText="1"/>
    </xf>
    <xf numFmtId="4" fontId="34" fillId="2" borderId="14" xfId="4" applyNumberFormat="1" applyFont="1" applyFill="1" applyBorder="1" applyAlignment="1" applyProtection="1">
      <alignment horizontal="right" vertical="center" wrapText="1"/>
      <protection locked="0"/>
    </xf>
    <xf numFmtId="9" fontId="0" fillId="9" borderId="0" xfId="7" applyFont="1" applyFill="1" applyAlignment="1">
      <alignment horizontal="center"/>
    </xf>
    <xf numFmtId="0" fontId="0" fillId="8" borderId="0" xfId="0" applyFill="1"/>
    <xf numFmtId="0" fontId="4" fillId="0" borderId="1" xfId="0" applyFont="1" applyBorder="1" applyAlignment="1">
      <alignment horizontal="left" vertical="center"/>
    </xf>
    <xf numFmtId="0" fontId="10" fillId="0" borderId="1" xfId="4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left" vertical="center" wrapText="1"/>
    </xf>
    <xf numFmtId="0" fontId="0" fillId="9" borderId="8" xfId="0" applyFill="1" applyBorder="1" applyAlignment="1">
      <alignment horizontal="left"/>
    </xf>
    <xf numFmtId="0" fontId="23" fillId="6" borderId="10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5" fillId="7" borderId="8" xfId="0" applyFont="1" applyFill="1" applyBorder="1" applyAlignment="1">
      <alignment horizontal="left"/>
    </xf>
    <xf numFmtId="4" fontId="16" fillId="8" borderId="0" xfId="4" applyNumberFormat="1" applyFont="1" applyFill="1" applyAlignment="1" applyProtection="1">
      <alignment horizontal="left" vertical="center" wrapText="1"/>
      <protection locked="0"/>
    </xf>
    <xf numFmtId="4" fontId="40" fillId="2" borderId="0" xfId="4" applyNumberFormat="1" applyFont="1" applyFill="1" applyBorder="1" applyAlignment="1" applyProtection="1">
      <alignment horizontal="right" vertical="center" wrapText="1"/>
      <protection locked="0"/>
    </xf>
    <xf numFmtId="4" fontId="40" fillId="2" borderId="9" xfId="4" applyNumberFormat="1" applyFont="1" applyFill="1" applyBorder="1" applyAlignment="1" applyProtection="1">
      <alignment horizontal="right" vertical="center" wrapText="1"/>
      <protection locked="0"/>
    </xf>
    <xf numFmtId="0" fontId="23" fillId="6" borderId="7" xfId="0" applyFont="1" applyFill="1" applyBorder="1" applyAlignment="1">
      <alignment horizontal="left" vertical="center" wrapText="1"/>
    </xf>
    <xf numFmtId="4" fontId="40" fillId="2" borderId="12" xfId="4" applyNumberFormat="1" applyFont="1" applyFill="1" applyBorder="1" applyAlignment="1" applyProtection="1">
      <alignment horizontal="center" vertical="center" wrapText="1"/>
      <protection locked="0"/>
    </xf>
    <xf numFmtId="4" fontId="40" fillId="2" borderId="0" xfId="4" applyNumberFormat="1" applyFont="1" applyFill="1" applyBorder="1" applyAlignment="1" applyProtection="1">
      <alignment horizontal="center" vertical="center" wrapText="1"/>
      <protection locked="0"/>
    </xf>
    <xf numFmtId="4" fontId="40" fillId="2" borderId="13" xfId="4" applyNumberFormat="1" applyFont="1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/>
  </cellXfs>
  <cellStyles count="8">
    <cellStyle name="Euro" xfId="2" xr:uid="{00000000-0005-0000-0000-000000000000}"/>
    <cellStyle name="Monétaire" xfId="6" builtinId="4"/>
    <cellStyle name="Monétaire 2" xfId="3" xr:uid="{00000000-0005-0000-0000-000001000000}"/>
    <cellStyle name="Normal" xfId="0" builtinId="0"/>
    <cellStyle name="Normal 2" xfId="4" xr:uid="{00000000-0005-0000-0000-000003000000}"/>
    <cellStyle name="Pourcentage" xfId="7" builtinId="5"/>
    <cellStyle name="Pourcentage 2" xfId="5" xr:uid="{00000000-0005-0000-0000-000004000000}"/>
    <cellStyle name="Résultat2" xfId="1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FD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30549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CCFF33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1238250</xdr:colOff>
      <xdr:row>5</xdr:row>
      <xdr:rowOff>112395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E5692B3-1118-426A-A3FB-2E68A16C28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82040" cy="99822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AA2207-FDFD-46A1-91C5-488E3808B75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775" y="38100"/>
          <a:ext cx="1265555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60FA6F-6C09-4E55-8FB7-EE90F1E6EF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" y="15240"/>
          <a:ext cx="1097280" cy="100203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4788DED-6783-4D41-B329-7A26C274613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0320" y="38100"/>
          <a:ext cx="1267460" cy="939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0</xdr:col>
      <xdr:colOff>1234440</xdr:colOff>
      <xdr:row>5</xdr:row>
      <xdr:rowOff>112395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EA9D78-3DCF-4091-B069-453E41885B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050"/>
          <a:ext cx="1091565" cy="1007745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38100</xdr:rowOff>
    </xdr:from>
    <xdr:to>
      <xdr:col>7</xdr:col>
      <xdr:colOff>1484630</xdr:colOff>
      <xdr:row>5</xdr:row>
      <xdr:rowOff>73025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0165F-9EF7-4939-9BA5-0C7C0139094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8915" y="38100"/>
          <a:ext cx="1265555" cy="94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5506"/>
  <sheetViews>
    <sheetView zoomScale="85" zoomScaleNormal="85" zoomScalePageLayoutView="86" workbookViewId="0"/>
  </sheetViews>
  <sheetFormatPr baseColWidth="10" defaultColWidth="11.5546875" defaultRowHeight="14.4"/>
  <cols>
    <col min="1" max="1" width="23" style="1" customWidth="1"/>
    <col min="2" max="2" width="13.33203125" style="1" customWidth="1"/>
    <col min="3" max="7" width="10.6640625" style="1" customWidth="1"/>
    <col min="8" max="8" width="7" style="1" customWidth="1"/>
    <col min="9" max="9" width="11.109375" style="1" customWidth="1"/>
    <col min="10" max="10" width="25.5546875" style="1" customWidth="1"/>
    <col min="11" max="12" width="11.5546875" style="1" hidden="1"/>
    <col min="13" max="13" width="10.6640625" style="1" customWidth="1"/>
    <col min="14" max="1024" width="10.6640625" style="2" customWidth="1"/>
  </cols>
  <sheetData>
    <row r="1" spans="1:13" ht="26.25" customHeight="1">
      <c r="A1" s="72" t="s">
        <v>0</v>
      </c>
      <c r="B1" s="72"/>
      <c r="C1" s="72"/>
      <c r="D1" s="72"/>
      <c r="E1" s="72"/>
      <c r="F1" s="72"/>
      <c r="G1" s="74" t="e">
        <f>#REF!</f>
        <v>#REF!</v>
      </c>
      <c r="H1" s="74"/>
      <c r="I1" s="74"/>
      <c r="J1" s="74"/>
    </row>
    <row r="2" spans="1:13" ht="27.75" customHeight="1">
      <c r="A2" s="72" t="s">
        <v>1</v>
      </c>
      <c r="B2" s="72"/>
      <c r="C2" s="72"/>
      <c r="D2" s="72"/>
      <c r="E2" s="72"/>
      <c r="F2" s="72"/>
      <c r="G2" s="69" t="e">
        <f>complétude #REF!</f>
        <v>#NAME?</v>
      </c>
      <c r="H2" s="69"/>
      <c r="I2" s="69"/>
      <c r="J2" s="69"/>
    </row>
    <row r="3" spans="1:13" ht="26.25" customHeight="1">
      <c r="A3" s="72" t="s">
        <v>2</v>
      </c>
      <c r="B3" s="72"/>
      <c r="C3" s="72"/>
      <c r="D3" s="72"/>
      <c r="E3" s="72"/>
      <c r="F3" s="72"/>
      <c r="G3" s="69" t="e">
        <f>#REF!</f>
        <v>#REF!</v>
      </c>
      <c r="H3" s="69"/>
      <c r="I3" s="69"/>
      <c r="J3" s="69"/>
    </row>
    <row r="4" spans="1:13" ht="75" customHeight="1">
      <c r="A4" s="72" t="s">
        <v>3</v>
      </c>
      <c r="B4" s="72"/>
      <c r="C4" s="72"/>
      <c r="D4" s="72"/>
      <c r="E4" s="72"/>
      <c r="F4" s="72"/>
      <c r="G4" s="69" t="e">
        <f>#REF!</f>
        <v>#REF!</v>
      </c>
      <c r="H4" s="69"/>
      <c r="I4" s="69"/>
      <c r="J4" s="69"/>
    </row>
    <row r="5" spans="1:13" ht="14.85" customHeight="1">
      <c r="A5" s="4"/>
      <c r="B5" s="5"/>
      <c r="C5" s="6"/>
      <c r="D5" s="7"/>
      <c r="E5" s="8"/>
      <c r="F5" s="9"/>
      <c r="G5" s="10"/>
      <c r="H5" s="8"/>
      <c r="I5" s="5"/>
      <c r="J5" s="7"/>
    </row>
    <row r="6" spans="1:13" ht="14.85" customHeight="1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3" ht="24" customHeight="1">
      <c r="A7" s="73" t="s">
        <v>4</v>
      </c>
      <c r="B7" s="73"/>
      <c r="C7" s="73"/>
      <c r="D7" s="73"/>
      <c r="E7" s="73"/>
      <c r="F7" s="73"/>
      <c r="G7" s="73"/>
      <c r="H7" s="73"/>
      <c r="I7" s="73"/>
      <c r="J7" s="73"/>
    </row>
    <row r="8" spans="1:13" ht="14.85" customHeight="1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3" ht="17.25" customHeight="1">
      <c r="A9" s="68" t="s">
        <v>5</v>
      </c>
      <c r="B9" s="70"/>
      <c r="C9" s="70"/>
      <c r="D9" s="70"/>
      <c r="E9" s="70"/>
      <c r="F9" s="70"/>
      <c r="G9" s="70"/>
      <c r="H9" s="70"/>
      <c r="I9" s="12"/>
      <c r="J9" s="12"/>
      <c r="L9" s="1">
        <f t="shared" ref="L9:L20" si="0">IF(J9="x",I9,0)</f>
        <v>0</v>
      </c>
      <c r="M9" s="13"/>
    </row>
    <row r="10" spans="1:13" ht="27.6" customHeight="1">
      <c r="A10" s="68"/>
      <c r="B10" s="71"/>
      <c r="C10" s="71"/>
      <c r="D10" s="71"/>
      <c r="E10" s="71"/>
      <c r="F10" s="71"/>
      <c r="G10" s="71"/>
      <c r="H10" s="71"/>
      <c r="I10" s="12"/>
      <c r="J10" s="12"/>
      <c r="L10" s="1">
        <f t="shared" si="0"/>
        <v>0</v>
      </c>
      <c r="M10" s="13"/>
    </row>
    <row r="11" spans="1:13" ht="17.25" customHeight="1">
      <c r="A11" s="68"/>
      <c r="B11" s="70"/>
      <c r="C11" s="70"/>
      <c r="D11" s="70"/>
      <c r="E11" s="70"/>
      <c r="F11" s="70"/>
      <c r="G11" s="70"/>
      <c r="H11" s="70"/>
      <c r="I11" s="12"/>
      <c r="J11" s="12"/>
      <c r="L11" s="1">
        <f t="shared" si="0"/>
        <v>0</v>
      </c>
      <c r="M11" s="13"/>
    </row>
    <row r="12" spans="1:13" ht="17.25" customHeight="1">
      <c r="A12" s="68" t="s">
        <v>6</v>
      </c>
      <c r="B12" s="70"/>
      <c r="C12" s="70"/>
      <c r="D12" s="70"/>
      <c r="E12" s="70"/>
      <c r="F12" s="70"/>
      <c r="G12" s="70"/>
      <c r="H12" s="70"/>
      <c r="I12" s="12"/>
      <c r="J12" s="12"/>
      <c r="L12" s="1">
        <f t="shared" si="0"/>
        <v>0</v>
      </c>
      <c r="M12" s="13"/>
    </row>
    <row r="13" spans="1:13" ht="17.25" customHeight="1">
      <c r="A13" s="68"/>
      <c r="B13" s="70"/>
      <c r="C13" s="70"/>
      <c r="D13" s="70"/>
      <c r="E13" s="70"/>
      <c r="F13" s="70"/>
      <c r="G13" s="70"/>
      <c r="H13" s="70"/>
      <c r="I13" s="12"/>
      <c r="J13" s="12"/>
      <c r="L13" s="1">
        <f t="shared" si="0"/>
        <v>0</v>
      </c>
      <c r="M13" s="13"/>
    </row>
    <row r="14" spans="1:13" ht="17.25" customHeight="1">
      <c r="A14" s="68"/>
      <c r="B14" s="70"/>
      <c r="C14" s="70"/>
      <c r="D14" s="70"/>
      <c r="E14" s="70"/>
      <c r="F14" s="70"/>
      <c r="G14" s="70"/>
      <c r="H14" s="70"/>
      <c r="I14" s="12"/>
      <c r="J14" s="12"/>
      <c r="L14" s="1">
        <f t="shared" si="0"/>
        <v>0</v>
      </c>
      <c r="M14" s="13"/>
    </row>
    <row r="15" spans="1:13" ht="17.25" customHeight="1">
      <c r="A15" s="68" t="s">
        <v>7</v>
      </c>
      <c r="B15" s="70"/>
      <c r="C15" s="70"/>
      <c r="D15" s="70"/>
      <c r="E15" s="70"/>
      <c r="F15" s="70"/>
      <c r="G15" s="70"/>
      <c r="H15" s="70"/>
      <c r="I15" s="12"/>
      <c r="J15" s="12"/>
      <c r="L15" s="1">
        <f t="shared" si="0"/>
        <v>0</v>
      </c>
      <c r="M15" s="13"/>
    </row>
    <row r="16" spans="1:13" ht="17.25" customHeight="1">
      <c r="A16" s="68"/>
      <c r="B16" s="70"/>
      <c r="C16" s="70"/>
      <c r="D16" s="70"/>
      <c r="E16" s="70"/>
      <c r="F16" s="70"/>
      <c r="G16" s="70"/>
      <c r="H16" s="70"/>
      <c r="I16" s="12"/>
      <c r="J16" s="12"/>
      <c r="L16" s="1">
        <f t="shared" si="0"/>
        <v>0</v>
      </c>
      <c r="M16" s="13"/>
    </row>
    <row r="17" spans="1:13" ht="17.25" customHeight="1">
      <c r="A17" s="68"/>
      <c r="B17" s="70"/>
      <c r="C17" s="70"/>
      <c r="D17" s="70"/>
      <c r="E17" s="70"/>
      <c r="F17" s="70"/>
      <c r="G17" s="70"/>
      <c r="H17" s="70"/>
      <c r="I17" s="12"/>
      <c r="J17" s="12"/>
      <c r="L17" s="1">
        <f t="shared" si="0"/>
        <v>0</v>
      </c>
      <c r="M17" s="13"/>
    </row>
    <row r="18" spans="1:13" ht="17.25" customHeight="1">
      <c r="A18" s="68"/>
      <c r="B18" s="70"/>
      <c r="C18" s="70"/>
      <c r="D18" s="70"/>
      <c r="E18" s="70"/>
      <c r="F18" s="70"/>
      <c r="G18" s="70"/>
      <c r="H18" s="70"/>
      <c r="I18" s="12"/>
      <c r="J18" s="12"/>
      <c r="L18" s="1">
        <f t="shared" si="0"/>
        <v>0</v>
      </c>
      <c r="M18" s="13"/>
    </row>
    <row r="19" spans="1:13" ht="31.35" customHeight="1">
      <c r="A19" s="68"/>
      <c r="B19" s="71"/>
      <c r="C19" s="71"/>
      <c r="D19" s="71"/>
      <c r="E19" s="71"/>
      <c r="F19" s="71"/>
      <c r="G19" s="71"/>
      <c r="H19" s="71"/>
      <c r="I19" s="12"/>
      <c r="J19" s="12"/>
      <c r="L19" s="1">
        <f t="shared" si="0"/>
        <v>0</v>
      </c>
      <c r="M19" s="13"/>
    </row>
    <row r="20" spans="1:13" ht="30.6" customHeight="1">
      <c r="A20" s="68"/>
      <c r="B20" s="71"/>
      <c r="C20" s="71"/>
      <c r="D20" s="71"/>
      <c r="E20" s="71"/>
      <c r="F20" s="71"/>
      <c r="G20" s="71"/>
      <c r="H20" s="71"/>
      <c r="I20" s="12"/>
      <c r="J20" s="14"/>
      <c r="L20" s="1">
        <f t="shared" si="0"/>
        <v>0</v>
      </c>
      <c r="M20" s="13"/>
    </row>
    <row r="21" spans="1:13" ht="17.25" customHeight="1">
      <c r="A21" s="15"/>
      <c r="B21" s="15"/>
      <c r="C21" s="15"/>
      <c r="D21" s="15"/>
      <c r="E21" s="15"/>
      <c r="F21" s="15"/>
      <c r="G21" s="15"/>
      <c r="H21" s="11"/>
      <c r="I21" s="3" t="s">
        <v>8</v>
      </c>
      <c r="J21" s="69">
        <f>MAX(MAX(L9:L11),MAX(L12:L14)+MAX(L15:L20))</f>
        <v>0</v>
      </c>
      <c r="K21" s="69"/>
      <c r="L21" s="69"/>
    </row>
    <row r="22" spans="1:13" ht="14.8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3" ht="17.25" customHeight="1">
      <c r="A23" s="16"/>
      <c r="B23" s="16"/>
      <c r="C23" s="16"/>
      <c r="D23" s="16"/>
      <c r="E23" s="16"/>
      <c r="F23" s="16"/>
      <c r="G23" s="16"/>
      <c r="I23" s="17"/>
      <c r="J23" s="18"/>
    </row>
    <row r="24" spans="1:13" ht="14.85" customHeight="1">
      <c r="A24" s="17"/>
      <c r="B24" s="17"/>
      <c r="C24" s="19"/>
      <c r="D24" s="19"/>
      <c r="E24" s="19"/>
      <c r="F24" s="19"/>
      <c r="G24" s="19"/>
      <c r="H24" s="19"/>
      <c r="I24" s="19"/>
      <c r="J24" s="20"/>
      <c r="K24" s="20"/>
    </row>
    <row r="25" spans="1:13" ht="23.25" customHeight="1">
      <c r="A25" s="67" t="s">
        <v>9</v>
      </c>
      <c r="B25" s="67"/>
      <c r="C25" s="68"/>
      <c r="D25" s="68"/>
      <c r="E25" s="68"/>
    </row>
    <row r="26" spans="1:13" ht="23.25" customHeight="1">
      <c r="A26" s="67" t="s">
        <v>10</v>
      </c>
      <c r="B26" s="67"/>
      <c r="C26" s="68"/>
      <c r="D26" s="68"/>
      <c r="E26" s="68"/>
    </row>
    <row r="27" spans="1:13" ht="23.25" customHeight="1">
      <c r="A27" s="67" t="s">
        <v>11</v>
      </c>
      <c r="B27" s="67"/>
      <c r="C27" s="68"/>
      <c r="D27" s="68"/>
      <c r="E27" s="68"/>
    </row>
    <row r="28" spans="1:13" ht="14.85" customHeight="1">
      <c r="J28" s="21" t="s">
        <v>12</v>
      </c>
    </row>
    <row r="65505" ht="12.9" customHeight="1"/>
    <row r="65506" ht="12.9" customHeight="1"/>
  </sheetData>
  <mergeCells count="31">
    <mergeCell ref="A1:F1"/>
    <mergeCell ref="G1:J1"/>
    <mergeCell ref="A2:F2"/>
    <mergeCell ref="G2:J2"/>
    <mergeCell ref="A3:F3"/>
    <mergeCell ref="G3:J3"/>
    <mergeCell ref="A4:F4"/>
    <mergeCell ref="G4:J4"/>
    <mergeCell ref="A7:J7"/>
    <mergeCell ref="A9:A11"/>
    <mergeCell ref="B9:H9"/>
    <mergeCell ref="B10:H10"/>
    <mergeCell ref="B11:H11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27:B27"/>
    <mergeCell ref="C27:E27"/>
    <mergeCell ref="J21:L21"/>
    <mergeCell ref="A25:B25"/>
    <mergeCell ref="C25:E25"/>
    <mergeCell ref="A26:B26"/>
    <mergeCell ref="C26:E26"/>
  </mergeCells>
  <pageMargins left="0.51180555555555596" right="0.51180555555555596" top="0.454166666666667" bottom="0.296527777777778" header="0.31527777777777799" footer="0.15763888888888899"/>
  <pageSetup paperSize="9" scale="61" orientation="portrait" horizontalDpi="300" verticalDpi="300"/>
  <headerFooter>
    <oddHeader>&amp;C&amp;"Arial,Normal"&amp;10&amp;F&amp;A</oddHeader>
    <oddFooter>&amp;L&amp;"Arial,Normal"&amp;10V1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4"/>
  <sheetViews>
    <sheetView zoomScale="85" zoomScaleNormal="85" zoomScalePageLayoutView="86" workbookViewId="0"/>
  </sheetViews>
  <sheetFormatPr baseColWidth="10" defaultColWidth="11.5546875" defaultRowHeight="14.4"/>
  <cols>
    <col min="1" max="1" width="15.88671875" style="22" customWidth="1"/>
    <col min="2" max="2" width="19.6640625" style="22" customWidth="1"/>
    <col min="3" max="3" width="14" style="22" customWidth="1"/>
    <col min="4" max="5" width="10.5546875" style="22" customWidth="1"/>
    <col min="6" max="6" width="18.5546875" style="22" customWidth="1"/>
    <col min="7" max="7" width="31.109375" style="22" customWidth="1"/>
    <col min="8" max="8" width="31.88671875" style="22" customWidth="1"/>
    <col min="9" max="9" width="13.88671875" style="22" customWidth="1"/>
    <col min="10" max="1024" width="10.33203125" style="22" customWidth="1"/>
  </cols>
  <sheetData>
    <row r="1" spans="1:9">
      <c r="A1" s="23" t="s">
        <v>13</v>
      </c>
      <c r="B1" s="23" t="s">
        <v>14</v>
      </c>
      <c r="C1" s="23" t="s">
        <v>15</v>
      </c>
      <c r="D1" s="23" t="s">
        <v>16</v>
      </c>
      <c r="E1" s="23" t="s">
        <v>17</v>
      </c>
      <c r="F1" s="23" t="s">
        <v>18</v>
      </c>
      <c r="G1" s="24" t="s">
        <v>19</v>
      </c>
      <c r="H1" s="23" t="s">
        <v>20</v>
      </c>
      <c r="I1" s="23" t="s">
        <v>21</v>
      </c>
    </row>
    <row r="2" spans="1:9">
      <c r="A2" s="22" t="s">
        <v>22</v>
      </c>
      <c r="B2" s="22" t="s">
        <v>23</v>
      </c>
      <c r="C2" s="22" t="s">
        <v>24</v>
      </c>
      <c r="D2" s="22" t="s">
        <v>25</v>
      </c>
      <c r="E2" s="22" t="s">
        <v>25</v>
      </c>
      <c r="F2" s="22" t="s">
        <v>26</v>
      </c>
      <c r="G2" s="22" t="s">
        <v>27</v>
      </c>
      <c r="H2" s="25" t="s">
        <v>28</v>
      </c>
      <c r="I2" s="25" t="s">
        <v>29</v>
      </c>
    </row>
    <row r="3" spans="1:9">
      <c r="A3" s="22" t="s">
        <v>30</v>
      </c>
      <c r="B3" s="22" t="s">
        <v>31</v>
      </c>
      <c r="C3" s="22" t="s">
        <v>32</v>
      </c>
      <c r="D3" s="22" t="s">
        <v>33</v>
      </c>
      <c r="E3" s="22" t="s">
        <v>33</v>
      </c>
      <c r="F3" s="22" t="s">
        <v>34</v>
      </c>
      <c r="G3" s="22" t="s">
        <v>35</v>
      </c>
      <c r="H3" s="25" t="s">
        <v>36</v>
      </c>
      <c r="I3" s="25" t="s">
        <v>37</v>
      </c>
    </row>
    <row r="4" spans="1:9">
      <c r="B4" s="22" t="s">
        <v>38</v>
      </c>
      <c r="C4" s="22" t="s">
        <v>39</v>
      </c>
      <c r="E4" s="22" t="s">
        <v>40</v>
      </c>
      <c r="F4" s="22" t="s">
        <v>41</v>
      </c>
      <c r="G4" s="22" t="s">
        <v>42</v>
      </c>
      <c r="H4" s="22" t="s">
        <v>43</v>
      </c>
    </row>
    <row r="5" spans="1:9">
      <c r="G5" s="22" t="s">
        <v>44</v>
      </c>
    </row>
    <row r="6" spans="1:9">
      <c r="G6" s="22" t="s">
        <v>45</v>
      </c>
    </row>
    <row r="7" spans="1:9">
      <c r="G7" s="22" t="s">
        <v>46</v>
      </c>
    </row>
    <row r="8" spans="1:9">
      <c r="G8" s="22" t="s">
        <v>47</v>
      </c>
    </row>
    <row r="9" spans="1:9">
      <c r="G9" s="22" t="s">
        <v>48</v>
      </c>
    </row>
    <row r="10" spans="1:9">
      <c r="G10" s="22" t="s">
        <v>49</v>
      </c>
    </row>
    <row r="11" spans="1:9">
      <c r="G11" s="22" t="s">
        <v>50</v>
      </c>
    </row>
    <row r="12" spans="1:9">
      <c r="G12" s="22" t="s">
        <v>51</v>
      </c>
    </row>
    <row r="13" spans="1:9">
      <c r="G13" s="22" t="s">
        <v>52</v>
      </c>
    </row>
    <row r="14" spans="1:9">
      <c r="G14" s="22" t="s">
        <v>53</v>
      </c>
    </row>
    <row r="15" spans="1:9">
      <c r="G15" s="22" t="s">
        <v>54</v>
      </c>
    </row>
    <row r="16" spans="1:9">
      <c r="G16" s="26" t="s">
        <v>55</v>
      </c>
    </row>
    <row r="17" spans="7:7">
      <c r="G17" s="22" t="s">
        <v>56</v>
      </c>
    </row>
    <row r="18" spans="7:7">
      <c r="G18" s="22" t="s">
        <v>57</v>
      </c>
    </row>
    <row r="19" spans="7:7">
      <c r="G19" s="22" t="s">
        <v>58</v>
      </c>
    </row>
    <row r="20" spans="7:7">
      <c r="G20" s="22" t="s">
        <v>59</v>
      </c>
    </row>
    <row r="21" spans="7:7">
      <c r="G21" s="22" t="s">
        <v>60</v>
      </c>
    </row>
    <row r="22" spans="7:7">
      <c r="G22" s="22" t="s">
        <v>61</v>
      </c>
    </row>
    <row r="23" spans="7:7">
      <c r="G23" s="22" t="s">
        <v>62</v>
      </c>
    </row>
    <row r="24" spans="7:7">
      <c r="G24" s="22" t="s">
        <v>63</v>
      </c>
    </row>
  </sheetData>
  <pageMargins left="0.7" right="0.7" top="0.51180555555555596" bottom="0.51180555555555596" header="0.51180555555555596" footer="0.511805555555555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7"/>
  <sheetViews>
    <sheetView tabSelected="1" view="pageLayout" zoomScaleNormal="100" workbookViewId="0">
      <selection activeCell="D16" sqref="D16"/>
    </sheetView>
  </sheetViews>
  <sheetFormatPr baseColWidth="10" defaultRowHeight="14.4"/>
  <cols>
    <col min="1" max="1" width="30.5546875" customWidth="1"/>
    <col min="2" max="2" width="32.5546875" customWidth="1"/>
    <col min="3" max="3" width="25.6640625" customWidth="1"/>
    <col min="5" max="5" width="14" customWidth="1"/>
    <col min="7" max="7" width="22.109375" customWidth="1"/>
    <col min="8" max="8" width="25.33203125" customWidth="1"/>
  </cols>
  <sheetData>
    <row r="1" spans="1:8" s="22" customFormat="1">
      <c r="A1" s="79"/>
      <c r="B1" s="80" t="s">
        <v>71</v>
      </c>
      <c r="C1" s="81"/>
      <c r="D1" s="81"/>
      <c r="E1" s="81"/>
      <c r="F1" s="81"/>
      <c r="G1" s="81"/>
      <c r="H1" s="79"/>
    </row>
    <row r="2" spans="1:8" s="22" customFormat="1">
      <c r="A2" s="79"/>
      <c r="B2" s="81"/>
      <c r="C2" s="81"/>
      <c r="D2" s="81"/>
      <c r="E2" s="81"/>
      <c r="F2" s="81"/>
      <c r="G2" s="81"/>
      <c r="H2" s="79"/>
    </row>
    <row r="3" spans="1:8" s="22" customFormat="1">
      <c r="A3" s="79"/>
      <c r="B3" s="81"/>
      <c r="C3" s="81"/>
      <c r="D3" s="81"/>
      <c r="E3" s="81"/>
      <c r="F3" s="81"/>
      <c r="G3" s="81"/>
      <c r="H3" s="79"/>
    </row>
    <row r="4" spans="1:8" s="22" customFormat="1">
      <c r="A4" s="79"/>
      <c r="B4" s="81"/>
      <c r="C4" s="81"/>
      <c r="D4" s="81"/>
      <c r="E4" s="81"/>
      <c r="F4" s="81"/>
      <c r="G4" s="81"/>
      <c r="H4" s="79"/>
    </row>
    <row r="5" spans="1:8" s="22" customFormat="1">
      <c r="A5" s="79"/>
      <c r="B5" s="81"/>
      <c r="C5" s="81"/>
      <c r="D5" s="81"/>
      <c r="E5" s="81"/>
      <c r="F5" s="81"/>
      <c r="G5" s="81"/>
      <c r="H5" s="79"/>
    </row>
    <row r="6" spans="1:8" s="22" customFormat="1">
      <c r="A6" s="79"/>
      <c r="B6" s="81"/>
      <c r="C6" s="81"/>
      <c r="D6" s="81"/>
      <c r="E6" s="81"/>
      <c r="F6" s="81"/>
      <c r="G6" s="81"/>
      <c r="H6" s="79"/>
    </row>
    <row r="7" spans="1:8" s="22" customFormat="1"/>
    <row r="8" spans="1:8" s="22" customFormat="1" ht="15.6">
      <c r="A8" s="41" t="s">
        <v>69</v>
      </c>
      <c r="B8" s="77"/>
      <c r="C8" s="78"/>
      <c r="D8" s="78"/>
      <c r="E8" s="78"/>
      <c r="F8" s="78"/>
      <c r="G8" s="78"/>
      <c r="H8" s="78"/>
    </row>
    <row r="9" spans="1:8" s="22" customFormat="1" ht="15.6">
      <c r="A9" s="41" t="s">
        <v>70</v>
      </c>
      <c r="B9" s="77"/>
      <c r="C9" s="78"/>
      <c r="D9" s="78"/>
      <c r="E9" s="78"/>
      <c r="F9" s="78"/>
      <c r="G9" s="78"/>
      <c r="H9" s="78"/>
    </row>
    <row r="10" spans="1:8" s="22" customFormat="1"/>
    <row r="11" spans="1:8" s="22" customFormat="1" ht="23.4">
      <c r="A11" s="45" t="s">
        <v>85</v>
      </c>
    </row>
    <row r="12" spans="1:8" s="22" customFormat="1" ht="15.6">
      <c r="A12" s="49" t="s">
        <v>86</v>
      </c>
      <c r="B12" s="61">
        <f>D37+F56</f>
        <v>0</v>
      </c>
      <c r="F12" s="22" t="s">
        <v>127</v>
      </c>
    </row>
    <row r="13" spans="1:8" s="22" customFormat="1" ht="27.6" customHeight="1">
      <c r="A13" s="49" t="s">
        <v>87</v>
      </c>
      <c r="B13" s="61">
        <f>D77+F96</f>
        <v>0</v>
      </c>
      <c r="F13" s="75" t="s">
        <v>128</v>
      </c>
      <c r="G13" s="75"/>
    </row>
    <row r="14" spans="1:8" s="22" customFormat="1" ht="15.6">
      <c r="A14" s="49" t="s">
        <v>88</v>
      </c>
      <c r="B14" s="61">
        <f>D117+F136</f>
        <v>0</v>
      </c>
      <c r="F14" s="82" t="s">
        <v>130</v>
      </c>
      <c r="G14" s="82"/>
    </row>
    <row r="15" spans="1:8" s="22" customFormat="1" ht="15.6">
      <c r="A15" s="50" t="s">
        <v>123</v>
      </c>
      <c r="B15" s="61">
        <f>B12+B13+B14</f>
        <v>0</v>
      </c>
      <c r="F15" s="76" t="s">
        <v>129</v>
      </c>
      <c r="G15" s="76"/>
    </row>
    <row r="16" spans="1:8" s="22" customFormat="1" ht="15.6">
      <c r="A16" s="54" t="s">
        <v>90</v>
      </c>
      <c r="B16" s="62">
        <f>F57+F97+F137</f>
        <v>0</v>
      </c>
    </row>
    <row r="17" spans="1:8" s="22" customFormat="1" ht="31.2">
      <c r="A17" s="64" t="s">
        <v>132</v>
      </c>
      <c r="B17" s="65" t="e">
        <f>B16/B15</f>
        <v>#DIV/0!</v>
      </c>
      <c r="C17" s="48"/>
    </row>
    <row r="18" spans="1:8" s="22" customFormat="1"/>
    <row r="19" spans="1:8" ht="20.399999999999999">
      <c r="A19" s="46" t="s">
        <v>77</v>
      </c>
      <c r="B19" s="46"/>
      <c r="C19" s="46"/>
      <c r="D19" s="46"/>
      <c r="E19" s="46"/>
      <c r="F19" s="46"/>
      <c r="G19" s="46"/>
      <c r="H19" s="47"/>
    </row>
    <row r="20" spans="1:8" ht="21">
      <c r="A20" s="42" t="s">
        <v>79</v>
      </c>
      <c r="B20" s="30"/>
      <c r="C20" s="31"/>
      <c r="D20" s="31"/>
      <c r="E20" s="28"/>
      <c r="F20" s="28"/>
      <c r="G20" s="28"/>
    </row>
    <row r="21" spans="1:8" ht="46.8">
      <c r="A21" s="33" t="s">
        <v>64</v>
      </c>
      <c r="B21" s="43" t="s">
        <v>72</v>
      </c>
      <c r="C21" s="32" t="s">
        <v>65</v>
      </c>
      <c r="D21" s="34" t="s">
        <v>66</v>
      </c>
      <c r="E21" s="32" t="s">
        <v>67</v>
      </c>
    </row>
    <row r="22" spans="1:8">
      <c r="A22" s="35"/>
      <c r="B22" s="56">
        <v>550</v>
      </c>
      <c r="C22" s="35"/>
      <c r="D22" s="55">
        <f>B22*C22</f>
        <v>0</v>
      </c>
      <c r="E22" s="36"/>
    </row>
    <row r="23" spans="1:8">
      <c r="A23" s="35"/>
      <c r="B23" s="56">
        <v>550</v>
      </c>
      <c r="C23" s="35"/>
      <c r="D23" s="55">
        <f t="shared" ref="D23:D36" si="0">B23*C23</f>
        <v>0</v>
      </c>
      <c r="E23" s="36"/>
    </row>
    <row r="24" spans="1:8">
      <c r="A24" s="35"/>
      <c r="B24" s="56">
        <v>550</v>
      </c>
      <c r="C24" s="35"/>
      <c r="D24" s="55">
        <f t="shared" si="0"/>
        <v>0</v>
      </c>
      <c r="E24" s="36"/>
    </row>
    <row r="25" spans="1:8">
      <c r="A25" s="35"/>
      <c r="B25" s="56">
        <v>550</v>
      </c>
      <c r="C25" s="35"/>
      <c r="D25" s="55">
        <f t="shared" si="0"/>
        <v>0</v>
      </c>
      <c r="E25" s="36"/>
    </row>
    <row r="26" spans="1:8">
      <c r="A26" s="35"/>
      <c r="B26" s="56">
        <v>550</v>
      </c>
      <c r="C26" s="35"/>
      <c r="D26" s="55">
        <f t="shared" si="0"/>
        <v>0</v>
      </c>
      <c r="E26" s="36"/>
    </row>
    <row r="27" spans="1:8">
      <c r="A27" s="35"/>
      <c r="B27" s="56">
        <v>550</v>
      </c>
      <c r="C27" s="35"/>
      <c r="D27" s="55">
        <f t="shared" si="0"/>
        <v>0</v>
      </c>
      <c r="E27" s="36"/>
    </row>
    <row r="28" spans="1:8">
      <c r="A28" s="35"/>
      <c r="B28" s="56">
        <v>550</v>
      </c>
      <c r="C28" s="35"/>
      <c r="D28" s="55">
        <f t="shared" si="0"/>
        <v>0</v>
      </c>
      <c r="E28" s="36"/>
    </row>
    <row r="29" spans="1:8">
      <c r="A29" s="35"/>
      <c r="B29" s="56">
        <v>550</v>
      </c>
      <c r="C29" s="35"/>
      <c r="D29" s="55">
        <f t="shared" si="0"/>
        <v>0</v>
      </c>
      <c r="E29" s="36"/>
    </row>
    <row r="30" spans="1:8">
      <c r="A30" s="35"/>
      <c r="B30" s="56">
        <v>550</v>
      </c>
      <c r="C30" s="35"/>
      <c r="D30" s="55">
        <f t="shared" si="0"/>
        <v>0</v>
      </c>
      <c r="E30" s="36"/>
    </row>
    <row r="31" spans="1:8">
      <c r="A31" s="35"/>
      <c r="B31" s="56">
        <v>550</v>
      </c>
      <c r="C31" s="35"/>
      <c r="D31" s="55">
        <f t="shared" si="0"/>
        <v>0</v>
      </c>
      <c r="E31" s="36"/>
    </row>
    <row r="32" spans="1:8">
      <c r="A32" s="35"/>
      <c r="B32" s="56">
        <v>550</v>
      </c>
      <c r="C32" s="35"/>
      <c r="D32" s="55">
        <f t="shared" si="0"/>
        <v>0</v>
      </c>
      <c r="E32" s="36"/>
    </row>
    <row r="33" spans="1:8">
      <c r="A33" s="35"/>
      <c r="B33" s="56">
        <v>550</v>
      </c>
      <c r="C33" s="35"/>
      <c r="D33" s="55">
        <f t="shared" si="0"/>
        <v>0</v>
      </c>
      <c r="E33" s="36"/>
    </row>
    <row r="34" spans="1:8">
      <c r="A34" s="35"/>
      <c r="B34" s="56">
        <v>550</v>
      </c>
      <c r="C34" s="35"/>
      <c r="D34" s="55">
        <f t="shared" si="0"/>
        <v>0</v>
      </c>
      <c r="E34" s="36"/>
    </row>
    <row r="35" spans="1:8">
      <c r="A35" s="35"/>
      <c r="B35" s="56">
        <v>550</v>
      </c>
      <c r="C35" s="35"/>
      <c r="D35" s="55">
        <f t="shared" si="0"/>
        <v>0</v>
      </c>
      <c r="E35" s="36"/>
    </row>
    <row r="36" spans="1:8">
      <c r="A36" s="35"/>
      <c r="B36" s="56">
        <v>550</v>
      </c>
      <c r="C36" s="35"/>
      <c r="D36" s="55">
        <f t="shared" si="0"/>
        <v>0</v>
      </c>
      <c r="E36" s="36"/>
    </row>
    <row r="37" spans="1:8" ht="21">
      <c r="A37" s="1"/>
      <c r="B37" s="1"/>
      <c r="C37" s="32" t="s">
        <v>68</v>
      </c>
      <c r="D37" s="55">
        <f>SUM(D22:D36)</f>
        <v>0</v>
      </c>
      <c r="E37" s="28"/>
    </row>
    <row r="38" spans="1:8">
      <c r="B38" s="30"/>
      <c r="C38" s="1"/>
      <c r="D38" s="1"/>
      <c r="E38" s="1"/>
      <c r="F38" s="1"/>
      <c r="G38" s="37"/>
      <c r="H38" s="38"/>
    </row>
    <row r="39" spans="1:8">
      <c r="A39" s="42" t="s">
        <v>80</v>
      </c>
      <c r="B39" s="30"/>
      <c r="C39" s="1"/>
      <c r="D39" s="1"/>
      <c r="E39" s="1"/>
      <c r="F39" s="1"/>
      <c r="G39" s="37"/>
      <c r="H39" s="38"/>
    </row>
    <row r="40" spans="1:8" ht="62.4">
      <c r="A40" s="43" t="s">
        <v>73</v>
      </c>
      <c r="B40" s="44" t="s">
        <v>117</v>
      </c>
      <c r="C40" s="43" t="s">
        <v>115</v>
      </c>
      <c r="D40" s="43" t="s">
        <v>75</v>
      </c>
      <c r="E40" s="43" t="s">
        <v>76</v>
      </c>
      <c r="F40" s="32" t="s">
        <v>66</v>
      </c>
      <c r="G40" s="32" t="s">
        <v>67</v>
      </c>
    </row>
    <row r="41" spans="1:8">
      <c r="A41" s="35"/>
      <c r="B41" s="63"/>
      <c r="C41" s="35"/>
      <c r="D41" s="35"/>
      <c r="E41" s="35"/>
      <c r="F41" s="57">
        <f>D41+E41</f>
        <v>0</v>
      </c>
      <c r="G41" s="36"/>
    </row>
    <row r="42" spans="1:8">
      <c r="A42" s="35"/>
      <c r="B42" s="63"/>
      <c r="C42" s="35"/>
      <c r="D42" s="35"/>
      <c r="E42" s="35"/>
      <c r="F42" s="57">
        <f t="shared" ref="F42:F55" si="1">D42+E42</f>
        <v>0</v>
      </c>
      <c r="G42" s="36"/>
    </row>
    <row r="43" spans="1:8">
      <c r="A43" s="35"/>
      <c r="B43" s="63"/>
      <c r="C43" s="35"/>
      <c r="D43" s="35"/>
      <c r="E43" s="35"/>
      <c r="F43" s="57">
        <f t="shared" si="1"/>
        <v>0</v>
      </c>
      <c r="G43" s="36"/>
    </row>
    <row r="44" spans="1:8">
      <c r="A44" s="35"/>
      <c r="B44" s="63"/>
      <c r="C44" s="35"/>
      <c r="D44" s="35"/>
      <c r="E44" s="35"/>
      <c r="F44" s="57">
        <f t="shared" si="1"/>
        <v>0</v>
      </c>
      <c r="G44" s="36"/>
    </row>
    <row r="45" spans="1:8">
      <c r="A45" s="35"/>
      <c r="B45" s="63"/>
      <c r="C45" s="35"/>
      <c r="D45" s="35"/>
      <c r="E45" s="35"/>
      <c r="F45" s="57">
        <f t="shared" si="1"/>
        <v>0</v>
      </c>
      <c r="G45" s="36"/>
    </row>
    <row r="46" spans="1:8">
      <c r="A46" s="35"/>
      <c r="B46" s="63"/>
      <c r="C46" s="35"/>
      <c r="D46" s="35"/>
      <c r="E46" s="35"/>
      <c r="F46" s="57">
        <f t="shared" si="1"/>
        <v>0</v>
      </c>
      <c r="G46" s="36"/>
    </row>
    <row r="47" spans="1:8">
      <c r="A47" s="35"/>
      <c r="B47" s="63"/>
      <c r="C47" s="35"/>
      <c r="D47" s="35"/>
      <c r="E47" s="35"/>
      <c r="F47" s="57">
        <f t="shared" si="1"/>
        <v>0</v>
      </c>
      <c r="G47" s="36"/>
    </row>
    <row r="48" spans="1:8">
      <c r="A48" s="35"/>
      <c r="B48" s="63"/>
      <c r="C48" s="35"/>
      <c r="D48" s="35"/>
      <c r="E48" s="35"/>
      <c r="F48" s="57">
        <f t="shared" si="1"/>
        <v>0</v>
      </c>
      <c r="G48" s="36"/>
    </row>
    <row r="49" spans="1:8">
      <c r="A49" s="35"/>
      <c r="B49" s="63"/>
      <c r="C49" s="35"/>
      <c r="D49" s="35"/>
      <c r="E49" s="35"/>
      <c r="F49" s="57">
        <f t="shared" si="1"/>
        <v>0</v>
      </c>
      <c r="G49" s="36"/>
    </row>
    <row r="50" spans="1:8">
      <c r="A50" s="35"/>
      <c r="B50" s="63"/>
      <c r="C50" s="35"/>
      <c r="D50" s="35"/>
      <c r="E50" s="35"/>
      <c r="F50" s="57">
        <f t="shared" si="1"/>
        <v>0</v>
      </c>
      <c r="G50" s="36"/>
    </row>
    <row r="51" spans="1:8">
      <c r="A51" s="35"/>
      <c r="B51" s="63"/>
      <c r="C51" s="35"/>
      <c r="D51" s="35"/>
      <c r="E51" s="35"/>
      <c r="F51" s="57">
        <f t="shared" si="1"/>
        <v>0</v>
      </c>
      <c r="G51" s="36"/>
    </row>
    <row r="52" spans="1:8">
      <c r="A52" s="35"/>
      <c r="B52" s="63"/>
      <c r="C52" s="35"/>
      <c r="D52" s="35"/>
      <c r="E52" s="35"/>
      <c r="F52" s="57">
        <f t="shared" si="1"/>
        <v>0</v>
      </c>
      <c r="G52" s="36"/>
    </row>
    <row r="53" spans="1:8">
      <c r="A53" s="35"/>
      <c r="B53" s="63"/>
      <c r="C53" s="35"/>
      <c r="D53" s="35"/>
      <c r="E53" s="35"/>
      <c r="F53" s="57">
        <f t="shared" si="1"/>
        <v>0</v>
      </c>
      <c r="G53" s="36"/>
    </row>
    <row r="54" spans="1:8">
      <c r="A54" s="35"/>
      <c r="B54" s="63"/>
      <c r="C54" s="35"/>
      <c r="D54" s="35"/>
      <c r="E54" s="35"/>
      <c r="F54" s="57">
        <f t="shared" si="1"/>
        <v>0</v>
      </c>
      <c r="G54" s="36"/>
    </row>
    <row r="55" spans="1:8">
      <c r="A55" s="35"/>
      <c r="B55" s="63"/>
      <c r="C55" s="35"/>
      <c r="D55" s="35"/>
      <c r="E55" s="35"/>
      <c r="F55" s="57">
        <f t="shared" si="1"/>
        <v>0</v>
      </c>
      <c r="G55" s="36"/>
    </row>
    <row r="56" spans="1:8" ht="15.6">
      <c r="A56" s="1"/>
      <c r="B56" s="1"/>
      <c r="C56" s="1"/>
      <c r="D56" s="1"/>
      <c r="E56" s="32" t="s">
        <v>68</v>
      </c>
      <c r="F56" s="58">
        <f>SUM(F41:F55)</f>
        <v>0</v>
      </c>
      <c r="G56" s="37"/>
      <c r="H56" s="38"/>
    </row>
    <row r="57" spans="1:8" ht="14.4" customHeight="1">
      <c r="C57" s="84" t="s">
        <v>124</v>
      </c>
      <c r="D57" s="84"/>
      <c r="E57" s="85"/>
      <c r="F57" s="59">
        <f>SUMIF(B41:B55,"2 - Prestation externalisée",F41:F55)</f>
        <v>0</v>
      </c>
    </row>
    <row r="58" spans="1:8" s="22" customFormat="1"/>
    <row r="59" spans="1:8" s="22" customFormat="1" ht="41.4" customHeight="1">
      <c r="A59" s="83" t="s">
        <v>78</v>
      </c>
      <c r="B59" s="83"/>
      <c r="C59" s="83"/>
      <c r="D59" s="83"/>
      <c r="E59" s="83"/>
      <c r="F59" s="83"/>
      <c r="G59" s="83"/>
      <c r="H59" s="83"/>
    </row>
    <row r="60" spans="1:8" s="22" customFormat="1" ht="21">
      <c r="A60" s="42" t="s">
        <v>81</v>
      </c>
      <c r="B60" s="30"/>
      <c r="C60" s="31"/>
      <c r="D60" s="31"/>
      <c r="E60" s="28"/>
      <c r="F60" s="28"/>
      <c r="G60" s="28"/>
    </row>
    <row r="61" spans="1:8" s="22" customFormat="1" ht="46.8">
      <c r="A61" s="33" t="s">
        <v>64</v>
      </c>
      <c r="B61" s="43" t="s">
        <v>72</v>
      </c>
      <c r="C61" s="32" t="s">
        <v>65</v>
      </c>
      <c r="D61" s="34" t="s">
        <v>66</v>
      </c>
      <c r="E61" s="32" t="s">
        <v>67</v>
      </c>
    </row>
    <row r="62" spans="1:8" s="22" customFormat="1">
      <c r="A62" s="35"/>
      <c r="B62" s="56">
        <v>550</v>
      </c>
      <c r="C62" s="35"/>
      <c r="D62" s="55">
        <f t="shared" ref="D62:D76" si="2">B62*C62</f>
        <v>0</v>
      </c>
      <c r="E62" s="36"/>
    </row>
    <row r="63" spans="1:8" s="22" customFormat="1">
      <c r="A63" s="35"/>
      <c r="B63" s="56">
        <v>550</v>
      </c>
      <c r="C63" s="35"/>
      <c r="D63" s="55">
        <f t="shared" si="2"/>
        <v>0</v>
      </c>
      <c r="E63" s="36"/>
    </row>
    <row r="64" spans="1:8" s="22" customFormat="1">
      <c r="A64" s="35"/>
      <c r="B64" s="56">
        <v>550</v>
      </c>
      <c r="C64" s="35"/>
      <c r="D64" s="55">
        <f t="shared" si="2"/>
        <v>0</v>
      </c>
      <c r="E64" s="36"/>
    </row>
    <row r="65" spans="1:8" s="22" customFormat="1">
      <c r="A65" s="35"/>
      <c r="B65" s="56">
        <v>550</v>
      </c>
      <c r="C65" s="35"/>
      <c r="D65" s="55">
        <f t="shared" si="2"/>
        <v>0</v>
      </c>
      <c r="E65" s="36"/>
    </row>
    <row r="66" spans="1:8" s="22" customFormat="1">
      <c r="A66" s="35"/>
      <c r="B66" s="56">
        <v>550</v>
      </c>
      <c r="C66" s="35"/>
      <c r="D66" s="55">
        <f t="shared" si="2"/>
        <v>0</v>
      </c>
      <c r="E66" s="36"/>
    </row>
    <row r="67" spans="1:8" s="22" customFormat="1">
      <c r="A67" s="35"/>
      <c r="B67" s="56">
        <v>550</v>
      </c>
      <c r="C67" s="35"/>
      <c r="D67" s="55">
        <f t="shared" si="2"/>
        <v>0</v>
      </c>
      <c r="E67" s="36"/>
    </row>
    <row r="68" spans="1:8" s="22" customFormat="1">
      <c r="A68" s="35"/>
      <c r="B68" s="56">
        <v>550</v>
      </c>
      <c r="C68" s="35"/>
      <c r="D68" s="55">
        <f t="shared" si="2"/>
        <v>0</v>
      </c>
      <c r="E68" s="36"/>
    </row>
    <row r="69" spans="1:8" s="22" customFormat="1">
      <c r="A69" s="35"/>
      <c r="B69" s="56">
        <v>550</v>
      </c>
      <c r="C69" s="35"/>
      <c r="D69" s="55">
        <f t="shared" si="2"/>
        <v>0</v>
      </c>
      <c r="E69" s="36"/>
    </row>
    <row r="70" spans="1:8" s="22" customFormat="1">
      <c r="A70" s="35"/>
      <c r="B70" s="56">
        <v>550</v>
      </c>
      <c r="C70" s="35"/>
      <c r="D70" s="55">
        <f t="shared" si="2"/>
        <v>0</v>
      </c>
      <c r="E70" s="36"/>
    </row>
    <row r="71" spans="1:8" s="22" customFormat="1">
      <c r="A71" s="35"/>
      <c r="B71" s="56">
        <v>550</v>
      </c>
      <c r="C71" s="35"/>
      <c r="D71" s="55">
        <f t="shared" si="2"/>
        <v>0</v>
      </c>
      <c r="E71" s="36"/>
    </row>
    <row r="72" spans="1:8" s="22" customFormat="1">
      <c r="A72" s="35"/>
      <c r="B72" s="56">
        <v>550</v>
      </c>
      <c r="C72" s="35"/>
      <c r="D72" s="55">
        <f t="shared" si="2"/>
        <v>0</v>
      </c>
      <c r="E72" s="36"/>
    </row>
    <row r="73" spans="1:8" s="22" customFormat="1">
      <c r="A73" s="35"/>
      <c r="B73" s="56">
        <v>550</v>
      </c>
      <c r="C73" s="35"/>
      <c r="D73" s="55">
        <f t="shared" si="2"/>
        <v>0</v>
      </c>
      <c r="E73" s="36"/>
    </row>
    <row r="74" spans="1:8" s="22" customFormat="1">
      <c r="A74" s="35"/>
      <c r="B74" s="56">
        <v>550</v>
      </c>
      <c r="C74" s="35"/>
      <c r="D74" s="55">
        <f t="shared" si="2"/>
        <v>0</v>
      </c>
      <c r="E74" s="36"/>
    </row>
    <row r="75" spans="1:8" s="22" customFormat="1">
      <c r="A75" s="35"/>
      <c r="B75" s="56">
        <v>550</v>
      </c>
      <c r="C75" s="35"/>
      <c r="D75" s="55">
        <f t="shared" si="2"/>
        <v>0</v>
      </c>
      <c r="E75" s="36"/>
    </row>
    <row r="76" spans="1:8" s="22" customFormat="1">
      <c r="A76" s="35"/>
      <c r="B76" s="56">
        <v>550</v>
      </c>
      <c r="C76" s="35"/>
      <c r="D76" s="55">
        <f t="shared" si="2"/>
        <v>0</v>
      </c>
      <c r="E76" s="36"/>
    </row>
    <row r="77" spans="1:8" s="22" customFormat="1" ht="21">
      <c r="A77" s="1"/>
      <c r="B77" s="1"/>
      <c r="C77" s="32" t="s">
        <v>68</v>
      </c>
      <c r="D77" s="55">
        <f>SUM(D62:D76)</f>
        <v>0</v>
      </c>
      <c r="E77" s="28"/>
    </row>
    <row r="78" spans="1:8" s="22" customFormat="1">
      <c r="B78" s="30"/>
      <c r="C78" s="1"/>
      <c r="D78" s="1"/>
      <c r="E78" s="1"/>
      <c r="F78" s="1"/>
      <c r="G78" s="37"/>
      <c r="H78" s="38"/>
    </row>
    <row r="79" spans="1:8" s="22" customFormat="1">
      <c r="A79" s="42" t="s">
        <v>82</v>
      </c>
      <c r="B79" s="30"/>
      <c r="C79" s="1"/>
      <c r="D79" s="1"/>
      <c r="E79" s="1"/>
      <c r="F79" s="1"/>
      <c r="G79" s="37"/>
      <c r="H79" s="38"/>
    </row>
    <row r="80" spans="1:8" s="22" customFormat="1" ht="62.4">
      <c r="A80" s="43" t="s">
        <v>73</v>
      </c>
      <c r="B80" s="44" t="s">
        <v>117</v>
      </c>
      <c r="C80" s="43" t="s">
        <v>115</v>
      </c>
      <c r="D80" s="43" t="s">
        <v>75</v>
      </c>
      <c r="E80" s="43" t="s">
        <v>76</v>
      </c>
      <c r="F80" s="32" t="s">
        <v>66</v>
      </c>
      <c r="G80" s="32" t="s">
        <v>67</v>
      </c>
    </row>
    <row r="81" spans="1:8" s="22" customFormat="1">
      <c r="A81" s="35"/>
      <c r="B81" s="63"/>
      <c r="C81" s="35"/>
      <c r="D81" s="35"/>
      <c r="E81" s="35"/>
      <c r="F81" s="57">
        <f>D81+E81</f>
        <v>0</v>
      </c>
      <c r="G81" s="36"/>
    </row>
    <row r="82" spans="1:8" s="22" customFormat="1">
      <c r="A82" s="35"/>
      <c r="B82" s="63"/>
      <c r="C82" s="35"/>
      <c r="D82" s="35"/>
      <c r="E82" s="35"/>
      <c r="F82" s="57">
        <f t="shared" ref="F82:F95" si="3">D82+E82</f>
        <v>0</v>
      </c>
      <c r="G82" s="36"/>
    </row>
    <row r="83" spans="1:8" s="22" customFormat="1">
      <c r="A83" s="35"/>
      <c r="B83" s="63"/>
      <c r="C83" s="35"/>
      <c r="D83" s="35"/>
      <c r="E83" s="35"/>
      <c r="F83" s="57">
        <f t="shared" si="3"/>
        <v>0</v>
      </c>
      <c r="G83" s="36"/>
    </row>
    <row r="84" spans="1:8" s="22" customFormat="1">
      <c r="A84" s="35"/>
      <c r="B84" s="63"/>
      <c r="C84" s="35"/>
      <c r="D84" s="35"/>
      <c r="E84" s="35"/>
      <c r="F84" s="57">
        <f t="shared" si="3"/>
        <v>0</v>
      </c>
      <c r="G84" s="36"/>
    </row>
    <row r="85" spans="1:8" s="22" customFormat="1">
      <c r="A85" s="35"/>
      <c r="B85" s="63"/>
      <c r="C85" s="35"/>
      <c r="D85" s="35"/>
      <c r="E85" s="35"/>
      <c r="F85" s="57">
        <f t="shared" si="3"/>
        <v>0</v>
      </c>
      <c r="G85" s="36"/>
    </row>
    <row r="86" spans="1:8" s="22" customFormat="1">
      <c r="A86" s="35"/>
      <c r="B86" s="63"/>
      <c r="C86" s="35"/>
      <c r="D86" s="35"/>
      <c r="E86" s="35"/>
      <c r="F86" s="57">
        <f t="shared" si="3"/>
        <v>0</v>
      </c>
      <c r="G86" s="36"/>
    </row>
    <row r="87" spans="1:8" s="22" customFormat="1">
      <c r="A87" s="35"/>
      <c r="B87" s="63"/>
      <c r="C87" s="35"/>
      <c r="D87" s="35"/>
      <c r="E87" s="35"/>
      <c r="F87" s="57">
        <f t="shared" si="3"/>
        <v>0</v>
      </c>
      <c r="G87" s="36"/>
    </row>
    <row r="88" spans="1:8" s="22" customFormat="1">
      <c r="A88" s="35"/>
      <c r="B88" s="63"/>
      <c r="C88" s="35"/>
      <c r="D88" s="35"/>
      <c r="E88" s="35"/>
      <c r="F88" s="57">
        <f t="shared" si="3"/>
        <v>0</v>
      </c>
      <c r="G88" s="36"/>
    </row>
    <row r="89" spans="1:8" s="22" customFormat="1">
      <c r="A89" s="35"/>
      <c r="B89" s="63"/>
      <c r="C89" s="35"/>
      <c r="D89" s="35"/>
      <c r="E89" s="35"/>
      <c r="F89" s="57">
        <f t="shared" si="3"/>
        <v>0</v>
      </c>
      <c r="G89" s="36"/>
    </row>
    <row r="90" spans="1:8" s="22" customFormat="1">
      <c r="A90" s="35"/>
      <c r="B90" s="63"/>
      <c r="C90" s="35"/>
      <c r="D90" s="35"/>
      <c r="E90" s="35"/>
      <c r="F90" s="57">
        <f t="shared" si="3"/>
        <v>0</v>
      </c>
      <c r="G90" s="36"/>
    </row>
    <row r="91" spans="1:8" s="22" customFormat="1">
      <c r="A91" s="35"/>
      <c r="B91" s="63"/>
      <c r="C91" s="35"/>
      <c r="D91" s="35"/>
      <c r="E91" s="35"/>
      <c r="F91" s="57">
        <f t="shared" si="3"/>
        <v>0</v>
      </c>
      <c r="G91" s="36"/>
    </row>
    <row r="92" spans="1:8" s="22" customFormat="1">
      <c r="A92" s="35"/>
      <c r="B92" s="63"/>
      <c r="C92" s="35"/>
      <c r="D92" s="35"/>
      <c r="E92" s="35"/>
      <c r="F92" s="57">
        <f t="shared" si="3"/>
        <v>0</v>
      </c>
      <c r="G92" s="36"/>
    </row>
    <row r="93" spans="1:8" s="22" customFormat="1">
      <c r="A93" s="35"/>
      <c r="B93" s="63"/>
      <c r="C93" s="35"/>
      <c r="D93" s="35"/>
      <c r="E93" s="35"/>
      <c r="F93" s="57">
        <f t="shared" si="3"/>
        <v>0</v>
      </c>
      <c r="G93" s="36"/>
    </row>
    <row r="94" spans="1:8" s="22" customFormat="1">
      <c r="A94" s="35"/>
      <c r="B94" s="63"/>
      <c r="C94" s="35"/>
      <c r="D94" s="35"/>
      <c r="E94" s="35"/>
      <c r="F94" s="57">
        <f t="shared" si="3"/>
        <v>0</v>
      </c>
      <c r="G94" s="36"/>
    </row>
    <row r="95" spans="1:8" s="22" customFormat="1">
      <c r="A95" s="35"/>
      <c r="B95" s="63"/>
      <c r="C95" s="35"/>
      <c r="D95" s="35"/>
      <c r="E95" s="35"/>
      <c r="F95" s="57">
        <f t="shared" si="3"/>
        <v>0</v>
      </c>
      <c r="G95" s="36"/>
    </row>
    <row r="96" spans="1:8" s="22" customFormat="1" ht="15.6">
      <c r="A96" s="1"/>
      <c r="B96" s="1"/>
      <c r="C96" s="1"/>
      <c r="D96" s="1"/>
      <c r="E96" s="32" t="s">
        <v>68</v>
      </c>
      <c r="F96" s="58">
        <f>SUM(F81:F95)</f>
        <v>0</v>
      </c>
      <c r="G96" s="37"/>
      <c r="H96" s="38"/>
    </row>
    <row r="97" spans="1:8" ht="15.6" customHeight="1">
      <c r="C97" s="84" t="s">
        <v>124</v>
      </c>
      <c r="D97" s="84"/>
      <c r="E97" s="85"/>
      <c r="F97" s="60">
        <f>SUMIF(B81:B95,"2 - Prestation externalisée",F81:F95)</f>
        <v>0</v>
      </c>
    </row>
    <row r="98" spans="1:8">
      <c r="A98" s="22"/>
      <c r="B98" s="22"/>
      <c r="C98" s="22"/>
      <c r="D98" s="22"/>
      <c r="E98" s="22"/>
      <c r="F98" s="22"/>
      <c r="G98" s="22"/>
      <c r="H98" s="22"/>
    </row>
    <row r="99" spans="1:8" ht="20.399999999999999">
      <c r="A99" s="83" t="s">
        <v>89</v>
      </c>
      <c r="B99" s="83"/>
      <c r="C99" s="83"/>
      <c r="D99" s="83"/>
      <c r="E99" s="83"/>
      <c r="F99" s="83"/>
      <c r="G99" s="83"/>
      <c r="H99" s="83"/>
    </row>
    <row r="100" spans="1:8" ht="21">
      <c r="A100" s="42" t="s">
        <v>83</v>
      </c>
      <c r="B100" s="30"/>
      <c r="C100" s="31"/>
      <c r="D100" s="31"/>
      <c r="E100" s="28"/>
      <c r="F100" s="28"/>
      <c r="G100" s="28"/>
      <c r="H100" s="22"/>
    </row>
    <row r="101" spans="1:8" ht="46.8">
      <c r="A101" s="33" t="s">
        <v>64</v>
      </c>
      <c r="B101" s="43" t="s">
        <v>72</v>
      </c>
      <c r="C101" s="32" t="s">
        <v>65</v>
      </c>
      <c r="D101" s="34" t="s">
        <v>66</v>
      </c>
      <c r="E101" s="32" t="s">
        <v>67</v>
      </c>
      <c r="F101" s="22"/>
      <c r="G101" s="22"/>
      <c r="H101" s="22"/>
    </row>
    <row r="102" spans="1:8">
      <c r="A102" s="35"/>
      <c r="B102" s="56">
        <v>550</v>
      </c>
      <c r="C102" s="35"/>
      <c r="D102" s="55">
        <f t="shared" ref="D102:D116" si="4">B102*C102</f>
        <v>0</v>
      </c>
      <c r="E102" s="36"/>
      <c r="F102" s="22"/>
      <c r="G102" s="22"/>
      <c r="H102" s="22"/>
    </row>
    <row r="103" spans="1:8">
      <c r="A103" s="35"/>
      <c r="B103" s="56">
        <v>550</v>
      </c>
      <c r="C103" s="35"/>
      <c r="D103" s="55">
        <f t="shared" si="4"/>
        <v>0</v>
      </c>
      <c r="E103" s="36"/>
      <c r="F103" s="22"/>
      <c r="G103" s="22"/>
      <c r="H103" s="22"/>
    </row>
    <row r="104" spans="1:8">
      <c r="A104" s="35"/>
      <c r="B104" s="56">
        <v>550</v>
      </c>
      <c r="C104" s="35"/>
      <c r="D104" s="55">
        <f t="shared" si="4"/>
        <v>0</v>
      </c>
      <c r="E104" s="36"/>
      <c r="F104" s="22"/>
      <c r="G104" s="22"/>
      <c r="H104" s="22"/>
    </row>
    <row r="105" spans="1:8">
      <c r="A105" s="35"/>
      <c r="B105" s="56">
        <v>550</v>
      </c>
      <c r="C105" s="35"/>
      <c r="D105" s="55">
        <f t="shared" si="4"/>
        <v>0</v>
      </c>
      <c r="E105" s="36"/>
      <c r="F105" s="22"/>
      <c r="G105" s="22"/>
      <c r="H105" s="22"/>
    </row>
    <row r="106" spans="1:8">
      <c r="A106" s="35"/>
      <c r="B106" s="56">
        <v>550</v>
      </c>
      <c r="C106" s="35"/>
      <c r="D106" s="55">
        <f t="shared" si="4"/>
        <v>0</v>
      </c>
      <c r="E106" s="36"/>
      <c r="F106" s="22"/>
      <c r="G106" s="22"/>
      <c r="H106" s="22"/>
    </row>
    <row r="107" spans="1:8">
      <c r="A107" s="35"/>
      <c r="B107" s="56">
        <v>550</v>
      </c>
      <c r="C107" s="35"/>
      <c r="D107" s="55">
        <f t="shared" si="4"/>
        <v>0</v>
      </c>
      <c r="E107" s="36"/>
      <c r="F107" s="22"/>
      <c r="G107" s="22"/>
      <c r="H107" s="22"/>
    </row>
    <row r="108" spans="1:8">
      <c r="A108" s="35"/>
      <c r="B108" s="56">
        <v>550</v>
      </c>
      <c r="C108" s="35"/>
      <c r="D108" s="55">
        <f t="shared" si="4"/>
        <v>0</v>
      </c>
      <c r="E108" s="36"/>
      <c r="F108" s="22"/>
      <c r="G108" s="22"/>
      <c r="H108" s="22"/>
    </row>
    <row r="109" spans="1:8">
      <c r="A109" s="35"/>
      <c r="B109" s="56">
        <v>550</v>
      </c>
      <c r="C109" s="35"/>
      <c r="D109" s="55">
        <f t="shared" si="4"/>
        <v>0</v>
      </c>
      <c r="E109" s="36"/>
      <c r="F109" s="22"/>
      <c r="G109" s="22"/>
      <c r="H109" s="22"/>
    </row>
    <row r="110" spans="1:8">
      <c r="A110" s="35"/>
      <c r="B110" s="56">
        <v>550</v>
      </c>
      <c r="C110" s="35"/>
      <c r="D110" s="55">
        <f t="shared" si="4"/>
        <v>0</v>
      </c>
      <c r="E110" s="36"/>
      <c r="F110" s="22"/>
      <c r="G110" s="22"/>
      <c r="H110" s="22"/>
    </row>
    <row r="111" spans="1:8">
      <c r="A111" s="35"/>
      <c r="B111" s="56">
        <v>550</v>
      </c>
      <c r="C111" s="35"/>
      <c r="D111" s="55">
        <f t="shared" si="4"/>
        <v>0</v>
      </c>
      <c r="E111" s="36"/>
      <c r="F111" s="22"/>
      <c r="G111" s="22"/>
      <c r="H111" s="22"/>
    </row>
    <row r="112" spans="1:8">
      <c r="A112" s="35"/>
      <c r="B112" s="56">
        <v>550</v>
      </c>
      <c r="C112" s="35"/>
      <c r="D112" s="55">
        <f t="shared" si="4"/>
        <v>0</v>
      </c>
      <c r="E112" s="36"/>
      <c r="F112" s="22"/>
      <c r="G112" s="22"/>
      <c r="H112" s="22"/>
    </row>
    <row r="113" spans="1:8">
      <c r="A113" s="35"/>
      <c r="B113" s="56">
        <v>550</v>
      </c>
      <c r="C113" s="35"/>
      <c r="D113" s="55">
        <f t="shared" si="4"/>
        <v>0</v>
      </c>
      <c r="E113" s="36"/>
      <c r="F113" s="22"/>
      <c r="G113" s="22"/>
      <c r="H113" s="22"/>
    </row>
    <row r="114" spans="1:8">
      <c r="A114" s="35"/>
      <c r="B114" s="56">
        <v>550</v>
      </c>
      <c r="C114" s="35"/>
      <c r="D114" s="55">
        <f t="shared" si="4"/>
        <v>0</v>
      </c>
      <c r="E114" s="36"/>
      <c r="F114" s="22"/>
      <c r="G114" s="22"/>
      <c r="H114" s="22"/>
    </row>
    <row r="115" spans="1:8">
      <c r="A115" s="35"/>
      <c r="B115" s="56">
        <v>550</v>
      </c>
      <c r="C115" s="35"/>
      <c r="D115" s="55">
        <f t="shared" si="4"/>
        <v>0</v>
      </c>
      <c r="E115" s="36"/>
      <c r="F115" s="22"/>
      <c r="G115" s="22"/>
      <c r="H115" s="22"/>
    </row>
    <row r="116" spans="1:8">
      <c r="A116" s="35"/>
      <c r="B116" s="56">
        <v>550</v>
      </c>
      <c r="C116" s="35"/>
      <c r="D116" s="55">
        <f t="shared" si="4"/>
        <v>0</v>
      </c>
      <c r="E116" s="36"/>
      <c r="F116" s="22"/>
      <c r="G116" s="22"/>
      <c r="H116" s="22"/>
    </row>
    <row r="117" spans="1:8" ht="21">
      <c r="A117" s="1"/>
      <c r="B117" s="1"/>
      <c r="C117" s="32" t="s">
        <v>68</v>
      </c>
      <c r="D117" s="55">
        <f>SUM(D102:D116)</f>
        <v>0</v>
      </c>
      <c r="E117" s="28"/>
      <c r="F117" s="22"/>
      <c r="G117" s="22"/>
      <c r="H117" s="22"/>
    </row>
    <row r="118" spans="1:8">
      <c r="A118" s="22"/>
      <c r="B118" s="30"/>
      <c r="C118" s="1"/>
      <c r="D118" s="1"/>
      <c r="E118" s="1"/>
      <c r="F118" s="1"/>
      <c r="G118" s="37"/>
      <c r="H118" s="38"/>
    </row>
    <row r="119" spans="1:8">
      <c r="A119" s="42" t="s">
        <v>84</v>
      </c>
      <c r="B119" s="30"/>
      <c r="C119" s="1"/>
      <c r="D119" s="1"/>
      <c r="E119" s="1"/>
      <c r="F119" s="1"/>
      <c r="G119" s="37"/>
      <c r="H119" s="38"/>
    </row>
    <row r="120" spans="1:8" ht="62.4">
      <c r="A120" s="43" t="s">
        <v>73</v>
      </c>
      <c r="B120" s="44" t="s">
        <v>117</v>
      </c>
      <c r="C120" s="43" t="s">
        <v>115</v>
      </c>
      <c r="D120" s="43" t="s">
        <v>75</v>
      </c>
      <c r="E120" s="43" t="s">
        <v>76</v>
      </c>
      <c r="F120" s="32" t="s">
        <v>66</v>
      </c>
      <c r="G120" s="32" t="s">
        <v>67</v>
      </c>
      <c r="H120" s="22"/>
    </row>
    <row r="121" spans="1:8">
      <c r="A121" s="35"/>
      <c r="B121" s="63"/>
      <c r="C121" s="35"/>
      <c r="D121" s="35"/>
      <c r="E121" s="35"/>
      <c r="F121" s="57">
        <f>D121+E121</f>
        <v>0</v>
      </c>
      <c r="G121" s="36"/>
      <c r="H121" s="22"/>
    </row>
    <row r="122" spans="1:8">
      <c r="A122" s="35"/>
      <c r="B122" s="63"/>
      <c r="C122" s="35"/>
      <c r="D122" s="35"/>
      <c r="E122" s="35"/>
      <c r="F122" s="57">
        <f t="shared" ref="F122:F135" si="5">D122+E122</f>
        <v>0</v>
      </c>
      <c r="G122" s="36"/>
      <c r="H122" s="22"/>
    </row>
    <row r="123" spans="1:8">
      <c r="A123" s="35"/>
      <c r="B123" s="63"/>
      <c r="C123" s="35"/>
      <c r="D123" s="35"/>
      <c r="E123" s="35"/>
      <c r="F123" s="57">
        <f t="shared" si="5"/>
        <v>0</v>
      </c>
      <c r="G123" s="36"/>
      <c r="H123" s="22"/>
    </row>
    <row r="124" spans="1:8">
      <c r="A124" s="35"/>
      <c r="B124" s="63"/>
      <c r="C124" s="35"/>
      <c r="D124" s="35"/>
      <c r="E124" s="35"/>
      <c r="F124" s="57">
        <f t="shared" si="5"/>
        <v>0</v>
      </c>
      <c r="G124" s="36"/>
      <c r="H124" s="22"/>
    </row>
    <row r="125" spans="1:8">
      <c r="A125" s="35"/>
      <c r="B125" s="63"/>
      <c r="C125" s="35"/>
      <c r="D125" s="35"/>
      <c r="E125" s="35"/>
      <c r="F125" s="57">
        <f t="shared" si="5"/>
        <v>0</v>
      </c>
      <c r="G125" s="36"/>
      <c r="H125" s="22"/>
    </row>
    <row r="126" spans="1:8">
      <c r="A126" s="35"/>
      <c r="B126" s="63"/>
      <c r="C126" s="35"/>
      <c r="D126" s="35"/>
      <c r="E126" s="35"/>
      <c r="F126" s="57">
        <f t="shared" si="5"/>
        <v>0</v>
      </c>
      <c r="G126" s="36"/>
      <c r="H126" s="22"/>
    </row>
    <row r="127" spans="1:8">
      <c r="A127" s="35"/>
      <c r="B127" s="63"/>
      <c r="C127" s="35"/>
      <c r="D127" s="35"/>
      <c r="E127" s="35"/>
      <c r="F127" s="57">
        <f t="shared" si="5"/>
        <v>0</v>
      </c>
      <c r="G127" s="36"/>
      <c r="H127" s="22"/>
    </row>
    <row r="128" spans="1:8">
      <c r="A128" s="35"/>
      <c r="B128" s="63"/>
      <c r="C128" s="35"/>
      <c r="D128" s="35"/>
      <c r="E128" s="35"/>
      <c r="F128" s="57">
        <f t="shared" si="5"/>
        <v>0</v>
      </c>
      <c r="G128" s="36"/>
      <c r="H128" s="22"/>
    </row>
    <row r="129" spans="1:8">
      <c r="A129" s="35"/>
      <c r="B129" s="63"/>
      <c r="C129" s="35"/>
      <c r="D129" s="35"/>
      <c r="E129" s="35"/>
      <c r="F129" s="57">
        <f t="shared" si="5"/>
        <v>0</v>
      </c>
      <c r="G129" s="36"/>
      <c r="H129" s="22"/>
    </row>
    <row r="130" spans="1:8">
      <c r="A130" s="35"/>
      <c r="B130" s="63"/>
      <c r="C130" s="35"/>
      <c r="D130" s="35"/>
      <c r="E130" s="35"/>
      <c r="F130" s="57">
        <f t="shared" si="5"/>
        <v>0</v>
      </c>
      <c r="G130" s="36"/>
      <c r="H130" s="22"/>
    </row>
    <row r="131" spans="1:8">
      <c r="A131" s="35"/>
      <c r="B131" s="63"/>
      <c r="C131" s="35"/>
      <c r="D131" s="35"/>
      <c r="E131" s="35"/>
      <c r="F131" s="57">
        <f t="shared" si="5"/>
        <v>0</v>
      </c>
      <c r="G131" s="36"/>
      <c r="H131" s="22"/>
    </row>
    <row r="132" spans="1:8">
      <c r="A132" s="35"/>
      <c r="B132" s="63"/>
      <c r="C132" s="35"/>
      <c r="D132" s="35"/>
      <c r="E132" s="35"/>
      <c r="F132" s="57">
        <f t="shared" si="5"/>
        <v>0</v>
      </c>
      <c r="G132" s="36"/>
      <c r="H132" s="22"/>
    </row>
    <row r="133" spans="1:8">
      <c r="A133" s="35"/>
      <c r="B133" s="63"/>
      <c r="C133" s="35"/>
      <c r="D133" s="35"/>
      <c r="E133" s="35"/>
      <c r="F133" s="57">
        <f t="shared" si="5"/>
        <v>0</v>
      </c>
      <c r="G133" s="36"/>
      <c r="H133" s="22"/>
    </row>
    <row r="134" spans="1:8">
      <c r="A134" s="35"/>
      <c r="B134" s="63"/>
      <c r="C134" s="35"/>
      <c r="D134" s="35"/>
      <c r="E134" s="35"/>
      <c r="F134" s="57">
        <f t="shared" si="5"/>
        <v>0</v>
      </c>
      <c r="G134" s="36"/>
      <c r="H134" s="22"/>
    </row>
    <row r="135" spans="1:8">
      <c r="A135" s="35"/>
      <c r="B135" s="63"/>
      <c r="C135" s="35"/>
      <c r="D135" s="35"/>
      <c r="E135" s="35"/>
      <c r="F135" s="57">
        <f t="shared" si="5"/>
        <v>0</v>
      </c>
      <c r="G135" s="36"/>
      <c r="H135" s="22"/>
    </row>
    <row r="136" spans="1:8" ht="15.6">
      <c r="A136" s="1"/>
      <c r="B136" s="1"/>
      <c r="C136" s="1"/>
      <c r="D136" s="1"/>
      <c r="E136" s="32" t="s">
        <v>68</v>
      </c>
      <c r="F136" s="58">
        <f>SUM(F121:F135)</f>
        <v>0</v>
      </c>
      <c r="G136" s="37"/>
      <c r="H136" s="38"/>
    </row>
    <row r="137" spans="1:8" ht="15.6">
      <c r="C137" s="84" t="s">
        <v>124</v>
      </c>
      <c r="D137" s="84"/>
      <c r="E137" s="85"/>
      <c r="F137" s="59">
        <f>SUMIF(B121:B135,"2 - Prestation externalisée",F121:F135)</f>
        <v>0</v>
      </c>
    </row>
  </sheetData>
  <mergeCells count="13">
    <mergeCell ref="A99:H99"/>
    <mergeCell ref="C57:E57"/>
    <mergeCell ref="C97:E97"/>
    <mergeCell ref="C137:E137"/>
    <mergeCell ref="A59:H59"/>
    <mergeCell ref="F13:G13"/>
    <mergeCell ref="F15:G15"/>
    <mergeCell ref="B8:H8"/>
    <mergeCell ref="B9:H9"/>
    <mergeCell ref="A1:A6"/>
    <mergeCell ref="B1:G6"/>
    <mergeCell ref="H1:H6"/>
    <mergeCell ref="F14:G14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Header>&amp;R&amp;8Version 30/09/2025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7262CC-E804-437F-A8F4-8E713537BF30}">
          <x14:formula1>
            <xm:f>Paramétres!$A$2:$A$3</xm:f>
          </x14:formula1>
          <xm:sqref>B41:B55 B81:B95 B121:B135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5"/>
  <sheetViews>
    <sheetView view="pageLayout" zoomScaleNormal="100" workbookViewId="0">
      <selection activeCell="A57" sqref="A57"/>
    </sheetView>
  </sheetViews>
  <sheetFormatPr baseColWidth="10" defaultRowHeight="14.4"/>
  <cols>
    <col min="1" max="1" width="25.109375" customWidth="1"/>
    <col min="2" max="3" width="24.44140625" customWidth="1"/>
    <col min="4" max="4" width="17.109375" customWidth="1"/>
    <col min="5" max="5" width="16.6640625" customWidth="1"/>
    <col min="7" max="7" width="20.109375" customWidth="1"/>
    <col min="8" max="8" width="26.44140625" customWidth="1"/>
  </cols>
  <sheetData>
    <row r="1" spans="1:8" s="22" customFormat="1">
      <c r="A1" s="79"/>
      <c r="B1" s="80" t="s">
        <v>71</v>
      </c>
      <c r="C1" s="81"/>
      <c r="D1" s="81"/>
      <c r="E1" s="81"/>
      <c r="F1" s="81"/>
      <c r="G1" s="81"/>
      <c r="H1" s="79"/>
    </row>
    <row r="2" spans="1:8" s="22" customFormat="1">
      <c r="A2" s="79"/>
      <c r="B2" s="81"/>
      <c r="C2" s="81"/>
      <c r="D2" s="81"/>
      <c r="E2" s="81"/>
      <c r="F2" s="81"/>
      <c r="G2" s="81"/>
      <c r="H2" s="79"/>
    </row>
    <row r="3" spans="1:8" s="22" customFormat="1">
      <c r="A3" s="79"/>
      <c r="B3" s="81"/>
      <c r="C3" s="81"/>
      <c r="D3" s="81"/>
      <c r="E3" s="81"/>
      <c r="F3" s="81"/>
      <c r="G3" s="81"/>
      <c r="H3" s="79"/>
    </row>
    <row r="4" spans="1:8" s="22" customFormat="1">
      <c r="A4" s="79"/>
      <c r="B4" s="81"/>
      <c r="C4" s="81"/>
      <c r="D4" s="81"/>
      <c r="E4" s="81"/>
      <c r="F4" s="81"/>
      <c r="G4" s="81"/>
      <c r="H4" s="79"/>
    </row>
    <row r="5" spans="1:8" s="22" customFormat="1">
      <c r="A5" s="79"/>
      <c r="B5" s="81"/>
      <c r="C5" s="81"/>
      <c r="D5" s="81"/>
      <c r="E5" s="81"/>
      <c r="F5" s="81"/>
      <c r="G5" s="81"/>
      <c r="H5" s="79"/>
    </row>
    <row r="6" spans="1:8" s="22" customFormat="1">
      <c r="A6" s="79"/>
      <c r="B6" s="81"/>
      <c r="C6" s="81"/>
      <c r="D6" s="81"/>
      <c r="E6" s="81"/>
      <c r="F6" s="81"/>
      <c r="G6" s="81"/>
      <c r="H6" s="79"/>
    </row>
    <row r="7" spans="1:8" s="22" customFormat="1"/>
    <row r="8" spans="1:8" s="22" customFormat="1" ht="15.6">
      <c r="A8" s="41" t="s">
        <v>69</v>
      </c>
      <c r="B8" s="77"/>
      <c r="C8" s="78"/>
      <c r="D8" s="78"/>
      <c r="E8" s="78"/>
      <c r="F8" s="78"/>
      <c r="G8" s="78"/>
      <c r="H8" s="86"/>
    </row>
    <row r="9" spans="1:8" s="22" customFormat="1" ht="15.6">
      <c r="A9" s="41" t="s">
        <v>70</v>
      </c>
      <c r="B9" s="77"/>
      <c r="C9" s="78"/>
      <c r="D9" s="78"/>
      <c r="E9" s="78"/>
      <c r="F9" s="78"/>
      <c r="G9" s="78"/>
      <c r="H9" s="86"/>
    </row>
    <row r="10" spans="1:8" s="22" customFormat="1"/>
    <row r="11" spans="1:8" s="22" customFormat="1" ht="23.4" customHeight="1">
      <c r="A11" s="45" t="s">
        <v>121</v>
      </c>
      <c r="E11" s="22" t="s">
        <v>127</v>
      </c>
    </row>
    <row r="12" spans="1:8" s="22" customFormat="1" ht="15.6">
      <c r="A12" s="50" t="s">
        <v>91</v>
      </c>
      <c r="B12" s="61">
        <f>F35</f>
        <v>0</v>
      </c>
      <c r="E12" s="75" t="s">
        <v>128</v>
      </c>
      <c r="F12" s="75"/>
    </row>
    <row r="13" spans="1:8" s="22" customFormat="1" ht="15.6">
      <c r="A13" s="50" t="s">
        <v>92</v>
      </c>
      <c r="B13" s="61">
        <f>F55</f>
        <v>0</v>
      </c>
      <c r="E13" s="82" t="s">
        <v>130</v>
      </c>
      <c r="F13" s="82"/>
    </row>
    <row r="14" spans="1:8" s="22" customFormat="1" ht="15.6">
      <c r="A14" s="50" t="s">
        <v>93</v>
      </c>
      <c r="B14" s="61">
        <f>F75</f>
        <v>0</v>
      </c>
      <c r="E14" s="76" t="s">
        <v>129</v>
      </c>
      <c r="F14" s="76"/>
    </row>
    <row r="15" spans="1:8" s="22" customFormat="1" ht="15.6">
      <c r="A15" s="51" t="s">
        <v>122</v>
      </c>
      <c r="B15" s="61">
        <f>B12+B13+B14</f>
        <v>0</v>
      </c>
    </row>
    <row r="16" spans="1:8" s="22" customFormat="1"/>
    <row r="17" spans="1:8" ht="20.399999999999999">
      <c r="A17" s="46" t="s">
        <v>94</v>
      </c>
      <c r="B17" s="46"/>
      <c r="C17" s="46"/>
      <c r="D17" s="46"/>
      <c r="E17" s="46"/>
      <c r="F17" s="46"/>
      <c r="G17" s="46"/>
      <c r="H17" s="47"/>
    </row>
    <row r="18" spans="1:8" ht="21">
      <c r="A18" s="27"/>
      <c r="B18" s="27"/>
      <c r="C18" s="28"/>
      <c r="D18" s="28"/>
      <c r="E18" s="28"/>
      <c r="F18" s="28"/>
      <c r="G18" s="29"/>
      <c r="H18" s="29"/>
    </row>
    <row r="19" spans="1:8" ht="46.8">
      <c r="A19" s="43" t="s">
        <v>95</v>
      </c>
      <c r="B19" s="44" t="s">
        <v>116</v>
      </c>
      <c r="C19" s="43" t="s">
        <v>115</v>
      </c>
      <c r="D19" s="43" t="s">
        <v>75</v>
      </c>
      <c r="E19" s="43" t="s">
        <v>76</v>
      </c>
      <c r="F19" s="32" t="s">
        <v>66</v>
      </c>
      <c r="G19" s="32" t="s">
        <v>67</v>
      </c>
    </row>
    <row r="20" spans="1:8">
      <c r="A20" s="35"/>
      <c r="B20" s="63"/>
      <c r="C20" s="35"/>
      <c r="D20" s="36"/>
      <c r="E20" s="35"/>
      <c r="F20" s="55">
        <f>D20+E20</f>
        <v>0</v>
      </c>
      <c r="G20" s="36"/>
    </row>
    <row r="21" spans="1:8">
      <c r="A21" s="35"/>
      <c r="B21" s="63"/>
      <c r="C21" s="35"/>
      <c r="D21" s="36"/>
      <c r="E21" s="35"/>
      <c r="F21" s="55">
        <f t="shared" ref="F21:F34" si="0">D21+E21</f>
        <v>0</v>
      </c>
      <c r="G21" s="36"/>
    </row>
    <row r="22" spans="1:8">
      <c r="A22" s="35"/>
      <c r="B22" s="63"/>
      <c r="C22" s="35"/>
      <c r="D22" s="36"/>
      <c r="E22" s="35"/>
      <c r="F22" s="55">
        <f t="shared" si="0"/>
        <v>0</v>
      </c>
      <c r="G22" s="36"/>
    </row>
    <row r="23" spans="1:8">
      <c r="A23" s="35"/>
      <c r="B23" s="63"/>
      <c r="C23" s="35"/>
      <c r="D23" s="36"/>
      <c r="E23" s="35"/>
      <c r="F23" s="55">
        <f t="shared" si="0"/>
        <v>0</v>
      </c>
      <c r="G23" s="36"/>
    </row>
    <row r="24" spans="1:8">
      <c r="A24" s="35"/>
      <c r="B24" s="63"/>
      <c r="C24" s="35"/>
      <c r="D24" s="36"/>
      <c r="E24" s="35"/>
      <c r="F24" s="55">
        <f t="shared" si="0"/>
        <v>0</v>
      </c>
      <c r="G24" s="36"/>
    </row>
    <row r="25" spans="1:8">
      <c r="A25" s="35"/>
      <c r="B25" s="63"/>
      <c r="C25" s="35"/>
      <c r="D25" s="36"/>
      <c r="E25" s="35"/>
      <c r="F25" s="55">
        <f t="shared" si="0"/>
        <v>0</v>
      </c>
      <c r="G25" s="36"/>
    </row>
    <row r="26" spans="1:8">
      <c r="A26" s="35"/>
      <c r="B26" s="63"/>
      <c r="C26" s="35"/>
      <c r="D26" s="36"/>
      <c r="E26" s="35"/>
      <c r="F26" s="55">
        <f t="shared" si="0"/>
        <v>0</v>
      </c>
      <c r="G26" s="36"/>
    </row>
    <row r="27" spans="1:8">
      <c r="A27" s="35"/>
      <c r="B27" s="63"/>
      <c r="C27" s="35"/>
      <c r="D27" s="36"/>
      <c r="E27" s="35"/>
      <c r="F27" s="55">
        <f t="shared" si="0"/>
        <v>0</v>
      </c>
      <c r="G27" s="36"/>
    </row>
    <row r="28" spans="1:8">
      <c r="A28" s="35"/>
      <c r="B28" s="63"/>
      <c r="C28" s="35"/>
      <c r="D28" s="36"/>
      <c r="E28" s="35"/>
      <c r="F28" s="55">
        <f t="shared" si="0"/>
        <v>0</v>
      </c>
      <c r="G28" s="36"/>
    </row>
    <row r="29" spans="1:8">
      <c r="A29" s="35"/>
      <c r="B29" s="63"/>
      <c r="C29" s="35"/>
      <c r="D29" s="36"/>
      <c r="E29" s="35"/>
      <c r="F29" s="55">
        <f>D29+E29</f>
        <v>0</v>
      </c>
      <c r="G29" s="36"/>
    </row>
    <row r="30" spans="1:8">
      <c r="A30" s="35"/>
      <c r="B30" s="63"/>
      <c r="C30" s="35"/>
      <c r="D30" s="36"/>
      <c r="E30" s="35"/>
      <c r="F30" s="55">
        <f t="shared" si="0"/>
        <v>0</v>
      </c>
      <c r="G30" s="36"/>
    </row>
    <row r="31" spans="1:8">
      <c r="A31" s="35"/>
      <c r="B31" s="63"/>
      <c r="C31" s="35"/>
      <c r="D31" s="36"/>
      <c r="E31" s="35"/>
      <c r="F31" s="55">
        <f t="shared" si="0"/>
        <v>0</v>
      </c>
      <c r="G31" s="36"/>
    </row>
    <row r="32" spans="1:8">
      <c r="A32" s="35"/>
      <c r="B32" s="63"/>
      <c r="C32" s="35"/>
      <c r="D32" s="36"/>
      <c r="E32" s="35"/>
      <c r="F32" s="55">
        <f>D32+E32</f>
        <v>0</v>
      </c>
      <c r="G32" s="36"/>
    </row>
    <row r="33" spans="1:8">
      <c r="A33" s="35"/>
      <c r="B33" s="63"/>
      <c r="C33" s="35"/>
      <c r="D33" s="36"/>
      <c r="E33" s="35"/>
      <c r="F33" s="55">
        <f t="shared" si="0"/>
        <v>0</v>
      </c>
      <c r="G33" s="36"/>
    </row>
    <row r="34" spans="1:8">
      <c r="A34" s="35"/>
      <c r="B34" s="63"/>
      <c r="C34" s="35"/>
      <c r="D34" s="36"/>
      <c r="E34" s="35"/>
      <c r="F34" s="55">
        <f t="shared" si="0"/>
        <v>0</v>
      </c>
      <c r="G34" s="36"/>
    </row>
    <row r="35" spans="1:8" ht="21">
      <c r="A35" s="1"/>
      <c r="B35" s="1"/>
      <c r="C35" s="1"/>
      <c r="D35" s="1"/>
      <c r="E35" s="32" t="s">
        <v>68</v>
      </c>
      <c r="F35" s="55">
        <f>SUM(F20:F34)</f>
        <v>0</v>
      </c>
      <c r="G35" s="28"/>
    </row>
    <row r="36" spans="1:8">
      <c r="B36" s="30"/>
      <c r="C36" s="1"/>
      <c r="D36" s="1"/>
      <c r="E36" s="1"/>
      <c r="F36" s="1"/>
      <c r="G36" s="37"/>
      <c r="H36" s="38"/>
    </row>
    <row r="37" spans="1:8" ht="20.399999999999999">
      <c r="A37" s="46" t="s">
        <v>119</v>
      </c>
      <c r="B37" s="46"/>
      <c r="C37" s="46"/>
      <c r="D37" s="46"/>
      <c r="E37" s="46"/>
      <c r="F37" s="46"/>
      <c r="G37" s="46"/>
      <c r="H37" s="66"/>
    </row>
    <row r="38" spans="1:8" ht="21">
      <c r="A38" s="27"/>
      <c r="B38" s="27"/>
      <c r="C38" s="28"/>
      <c r="D38" s="28"/>
      <c r="E38" s="28"/>
      <c r="F38" s="28"/>
      <c r="G38" s="29"/>
    </row>
    <row r="39" spans="1:8" ht="46.8">
      <c r="A39" s="43" t="s">
        <v>95</v>
      </c>
      <c r="B39" s="44" t="s">
        <v>116</v>
      </c>
      <c r="C39" s="43" t="s">
        <v>115</v>
      </c>
      <c r="D39" s="43" t="s">
        <v>75</v>
      </c>
      <c r="E39" s="43" t="s">
        <v>76</v>
      </c>
      <c r="F39" s="32" t="s">
        <v>66</v>
      </c>
      <c r="G39" s="32" t="s">
        <v>67</v>
      </c>
    </row>
    <row r="40" spans="1:8">
      <c r="A40" s="35"/>
      <c r="B40" s="63"/>
      <c r="C40" s="35"/>
      <c r="D40" s="36"/>
      <c r="E40" s="35"/>
      <c r="F40" s="55">
        <f>D40+E40</f>
        <v>0</v>
      </c>
      <c r="G40" s="36"/>
    </row>
    <row r="41" spans="1:8">
      <c r="A41" s="35"/>
      <c r="B41" s="63"/>
      <c r="C41" s="35"/>
      <c r="D41" s="36"/>
      <c r="E41" s="35"/>
      <c r="F41" s="55">
        <f t="shared" ref="F41:F48" si="1">D41+E41</f>
        <v>0</v>
      </c>
      <c r="G41" s="36"/>
    </row>
    <row r="42" spans="1:8">
      <c r="A42" s="35"/>
      <c r="B42" s="63"/>
      <c r="C42" s="35"/>
      <c r="D42" s="36"/>
      <c r="E42" s="35"/>
      <c r="F42" s="55">
        <f t="shared" si="1"/>
        <v>0</v>
      </c>
      <c r="G42" s="36"/>
    </row>
    <row r="43" spans="1:8">
      <c r="A43" s="35"/>
      <c r="B43" s="63"/>
      <c r="C43" s="35"/>
      <c r="D43" s="36"/>
      <c r="E43" s="35"/>
      <c r="F43" s="55">
        <f t="shared" si="1"/>
        <v>0</v>
      </c>
      <c r="G43" s="36"/>
    </row>
    <row r="44" spans="1:8">
      <c r="A44" s="35"/>
      <c r="B44" s="63"/>
      <c r="C44" s="35"/>
      <c r="D44" s="36"/>
      <c r="E44" s="35"/>
      <c r="F44" s="55">
        <f t="shared" si="1"/>
        <v>0</v>
      </c>
      <c r="G44" s="36"/>
    </row>
    <row r="45" spans="1:8">
      <c r="A45" s="35"/>
      <c r="B45" s="63"/>
      <c r="C45" s="35"/>
      <c r="D45" s="36"/>
      <c r="E45" s="35"/>
      <c r="F45" s="55">
        <f t="shared" si="1"/>
        <v>0</v>
      </c>
      <c r="G45" s="36"/>
    </row>
    <row r="46" spans="1:8">
      <c r="A46" s="35"/>
      <c r="B46" s="63"/>
      <c r="C46" s="35"/>
      <c r="D46" s="36"/>
      <c r="E46" s="35"/>
      <c r="F46" s="55">
        <f t="shared" si="1"/>
        <v>0</v>
      </c>
      <c r="G46" s="36"/>
    </row>
    <row r="47" spans="1:8">
      <c r="A47" s="35"/>
      <c r="B47" s="63"/>
      <c r="C47" s="35"/>
      <c r="D47" s="36"/>
      <c r="E47" s="35"/>
      <c r="F47" s="55">
        <f t="shared" si="1"/>
        <v>0</v>
      </c>
      <c r="G47" s="36"/>
    </row>
    <row r="48" spans="1:8">
      <c r="A48" s="35"/>
      <c r="B48" s="63"/>
      <c r="C48" s="35"/>
      <c r="D48" s="36"/>
      <c r="E48" s="35"/>
      <c r="F48" s="55">
        <f t="shared" si="1"/>
        <v>0</v>
      </c>
      <c r="G48" s="36"/>
    </row>
    <row r="49" spans="1:8">
      <c r="A49" s="35"/>
      <c r="B49" s="63"/>
      <c r="C49" s="35"/>
      <c r="D49" s="36"/>
      <c r="E49" s="35"/>
      <c r="F49" s="55">
        <f>D49+E49</f>
        <v>0</v>
      </c>
      <c r="G49" s="36"/>
    </row>
    <row r="50" spans="1:8">
      <c r="A50" s="35"/>
      <c r="B50" s="63"/>
      <c r="C50" s="35"/>
      <c r="D50" s="36"/>
      <c r="E50" s="35"/>
      <c r="F50" s="55">
        <f t="shared" ref="F50:F54" si="2">D50+E50</f>
        <v>0</v>
      </c>
      <c r="G50" s="36"/>
    </row>
    <row r="51" spans="1:8">
      <c r="A51" s="35"/>
      <c r="B51" s="63"/>
      <c r="C51" s="35"/>
      <c r="D51" s="36"/>
      <c r="E51" s="35"/>
      <c r="F51" s="55">
        <f t="shared" si="2"/>
        <v>0</v>
      </c>
      <c r="G51" s="36"/>
    </row>
    <row r="52" spans="1:8">
      <c r="A52" s="35"/>
      <c r="B52" s="63"/>
      <c r="C52" s="35"/>
      <c r="D52" s="36"/>
      <c r="E52" s="35"/>
      <c r="F52" s="55">
        <f t="shared" si="2"/>
        <v>0</v>
      </c>
      <c r="G52" s="36"/>
    </row>
    <row r="53" spans="1:8">
      <c r="A53" s="35"/>
      <c r="B53" s="63"/>
      <c r="C53" s="35"/>
      <c r="D53" s="36"/>
      <c r="E53" s="35"/>
      <c r="F53" s="55">
        <f t="shared" si="2"/>
        <v>0</v>
      </c>
      <c r="G53" s="36"/>
    </row>
    <row r="54" spans="1:8">
      <c r="A54" s="35"/>
      <c r="B54" s="63"/>
      <c r="C54" s="35"/>
      <c r="D54" s="36"/>
      <c r="E54" s="35"/>
      <c r="F54" s="55">
        <f t="shared" si="2"/>
        <v>0</v>
      </c>
      <c r="G54" s="36"/>
    </row>
    <row r="55" spans="1:8" ht="21">
      <c r="A55" s="1"/>
      <c r="B55" s="1"/>
      <c r="C55" s="1"/>
      <c r="D55" s="1"/>
      <c r="E55" s="32" t="s">
        <v>68</v>
      </c>
      <c r="F55" s="55">
        <f>SUM(F40:F54)</f>
        <v>0</v>
      </c>
      <c r="G55" s="28"/>
    </row>
    <row r="57" spans="1:8" ht="20.399999999999999">
      <c r="A57" s="46" t="s">
        <v>118</v>
      </c>
      <c r="B57" s="46"/>
      <c r="C57" s="46"/>
      <c r="D57" s="46"/>
      <c r="E57" s="46"/>
      <c r="F57" s="46"/>
      <c r="G57" s="46"/>
      <c r="H57" s="66"/>
    </row>
    <row r="58" spans="1:8" ht="21">
      <c r="A58" s="27"/>
      <c r="B58" s="27"/>
      <c r="C58" s="28"/>
      <c r="D58" s="28"/>
      <c r="E58" s="28"/>
      <c r="F58" s="28"/>
      <c r="G58" s="29"/>
    </row>
    <row r="59" spans="1:8" ht="46.8">
      <c r="A59" s="43" t="s">
        <v>95</v>
      </c>
      <c r="B59" s="44" t="s">
        <v>116</v>
      </c>
      <c r="C59" s="43" t="s">
        <v>115</v>
      </c>
      <c r="D59" s="43" t="s">
        <v>75</v>
      </c>
      <c r="E59" s="43" t="s">
        <v>76</v>
      </c>
      <c r="F59" s="32" t="s">
        <v>66</v>
      </c>
      <c r="G59" s="32" t="s">
        <v>67</v>
      </c>
    </row>
    <row r="60" spans="1:8">
      <c r="A60" s="35"/>
      <c r="B60" s="63"/>
      <c r="C60" s="35"/>
      <c r="D60" s="36"/>
      <c r="E60" s="35"/>
      <c r="F60" s="55">
        <f>D60+E60</f>
        <v>0</v>
      </c>
      <c r="G60" s="36"/>
    </row>
    <row r="61" spans="1:8">
      <c r="A61" s="35"/>
      <c r="B61" s="63"/>
      <c r="C61" s="35"/>
      <c r="D61" s="36"/>
      <c r="E61" s="35"/>
      <c r="F61" s="55">
        <f t="shared" ref="F61:F68" si="3">D61+E61</f>
        <v>0</v>
      </c>
      <c r="G61" s="36"/>
    </row>
    <row r="62" spans="1:8">
      <c r="A62" s="35"/>
      <c r="B62" s="63"/>
      <c r="C62" s="35"/>
      <c r="D62" s="36"/>
      <c r="E62" s="35"/>
      <c r="F62" s="55">
        <f t="shared" si="3"/>
        <v>0</v>
      </c>
      <c r="G62" s="36"/>
    </row>
    <row r="63" spans="1:8">
      <c r="A63" s="35"/>
      <c r="B63" s="63"/>
      <c r="C63" s="35"/>
      <c r="D63" s="36"/>
      <c r="E63" s="35"/>
      <c r="F63" s="55">
        <f t="shared" si="3"/>
        <v>0</v>
      </c>
      <c r="G63" s="36"/>
    </row>
    <row r="64" spans="1:8">
      <c r="A64" s="35"/>
      <c r="B64" s="63"/>
      <c r="C64" s="35"/>
      <c r="D64" s="36"/>
      <c r="E64" s="35"/>
      <c r="F64" s="55">
        <f t="shared" si="3"/>
        <v>0</v>
      </c>
      <c r="G64" s="36"/>
    </row>
    <row r="65" spans="1:7">
      <c r="A65" s="35"/>
      <c r="B65" s="63"/>
      <c r="C65" s="35"/>
      <c r="D65" s="36"/>
      <c r="E65" s="35"/>
      <c r="F65" s="55">
        <f t="shared" si="3"/>
        <v>0</v>
      </c>
      <c r="G65" s="36"/>
    </row>
    <row r="66" spans="1:7">
      <c r="A66" s="35"/>
      <c r="B66" s="63"/>
      <c r="C66" s="35"/>
      <c r="D66" s="36"/>
      <c r="E66" s="35"/>
      <c r="F66" s="55">
        <f t="shared" si="3"/>
        <v>0</v>
      </c>
      <c r="G66" s="36"/>
    </row>
    <row r="67" spans="1:7">
      <c r="A67" s="35"/>
      <c r="B67" s="63"/>
      <c r="C67" s="35"/>
      <c r="D67" s="36"/>
      <c r="E67" s="35"/>
      <c r="F67" s="55">
        <f t="shared" si="3"/>
        <v>0</v>
      </c>
      <c r="G67" s="36"/>
    </row>
    <row r="68" spans="1:7">
      <c r="A68" s="35"/>
      <c r="B68" s="63"/>
      <c r="C68" s="35"/>
      <c r="D68" s="36"/>
      <c r="E68" s="35"/>
      <c r="F68" s="55">
        <f t="shared" si="3"/>
        <v>0</v>
      </c>
      <c r="G68" s="36"/>
    </row>
    <row r="69" spans="1:7">
      <c r="A69" s="35"/>
      <c r="B69" s="63"/>
      <c r="C69" s="35"/>
      <c r="D69" s="36"/>
      <c r="E69" s="35"/>
      <c r="F69" s="55">
        <f>D69+E69</f>
        <v>0</v>
      </c>
      <c r="G69" s="36"/>
    </row>
    <row r="70" spans="1:7">
      <c r="A70" s="35"/>
      <c r="B70" s="63"/>
      <c r="C70" s="35"/>
      <c r="D70" s="36"/>
      <c r="E70" s="35"/>
      <c r="F70" s="55">
        <f t="shared" ref="F70:F74" si="4">D70+E70</f>
        <v>0</v>
      </c>
      <c r="G70" s="36"/>
    </row>
    <row r="71" spans="1:7">
      <c r="A71" s="35"/>
      <c r="B71" s="63"/>
      <c r="C71" s="35"/>
      <c r="D71" s="36"/>
      <c r="E71" s="35"/>
      <c r="F71" s="55">
        <f t="shared" si="4"/>
        <v>0</v>
      </c>
      <c r="G71" s="36"/>
    </row>
    <row r="72" spans="1:7">
      <c r="A72" s="35"/>
      <c r="B72" s="63"/>
      <c r="C72" s="35"/>
      <c r="D72" s="36"/>
      <c r="E72" s="35"/>
      <c r="F72" s="55">
        <f t="shared" si="4"/>
        <v>0</v>
      </c>
      <c r="G72" s="36"/>
    </row>
    <row r="73" spans="1:7">
      <c r="A73" s="35"/>
      <c r="B73" s="63"/>
      <c r="C73" s="35"/>
      <c r="D73" s="36"/>
      <c r="E73" s="35"/>
      <c r="F73" s="55">
        <f>D73+E73</f>
        <v>0</v>
      </c>
      <c r="G73" s="36"/>
    </row>
    <row r="74" spans="1:7">
      <c r="A74" s="35"/>
      <c r="B74" s="63"/>
      <c r="C74" s="35"/>
      <c r="D74" s="36"/>
      <c r="E74" s="35"/>
      <c r="F74" s="55">
        <f t="shared" si="4"/>
        <v>0</v>
      </c>
      <c r="G74" s="36"/>
    </row>
    <row r="75" spans="1:7" ht="21">
      <c r="A75" s="1"/>
      <c r="B75" s="1"/>
      <c r="C75" s="1"/>
      <c r="D75" s="1"/>
      <c r="E75" s="32" t="s">
        <v>68</v>
      </c>
      <c r="F75" s="55">
        <f>SUM(F60:F74)</f>
        <v>0</v>
      </c>
      <c r="G75" s="28"/>
    </row>
  </sheetData>
  <mergeCells count="8">
    <mergeCell ref="H1:H6"/>
    <mergeCell ref="B8:H8"/>
    <mergeCell ref="B9:H9"/>
    <mergeCell ref="E14:F14"/>
    <mergeCell ref="E12:F12"/>
    <mergeCell ref="E13:F13"/>
    <mergeCell ref="A1:A6"/>
    <mergeCell ref="B1:G6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>
    <oddHeader>&amp;R&amp;8Version 30/09/2025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9C5225C-915C-4123-84E1-AA01097D4E3D}">
          <x14:formula1>
            <xm:f>Paramétres!$A$6:$A$14</xm:f>
          </x14:formula1>
          <xm:sqref>B20:B34</xm:sqref>
        </x14:dataValidation>
        <x14:dataValidation type="list" allowBlank="1" showInputMessage="1" showErrorMessage="1" xr:uid="{EC3CB3F5-D318-4EE2-A623-A2A045770008}">
          <x14:formula1>
            <xm:f>Paramétres!$A$17:$A$22</xm:f>
          </x14:formula1>
          <xm:sqref>B40:B54</xm:sqref>
        </x14:dataValidation>
        <x14:dataValidation type="list" allowBlank="1" showInputMessage="1" showErrorMessage="1" xr:uid="{140B2D17-783A-4CA5-A144-7202A02AC5FC}">
          <x14:formula1>
            <xm:f>Paramétres!$A$25:$A$27</xm:f>
          </x14:formula1>
          <xm:sqref>B60:B74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1"/>
  <sheetViews>
    <sheetView view="pageLayout" zoomScaleNormal="100" workbookViewId="0">
      <selection activeCell="B1" sqref="B1:G6"/>
    </sheetView>
  </sheetViews>
  <sheetFormatPr baseColWidth="10" defaultRowHeight="14.4"/>
  <cols>
    <col min="1" max="1" width="25.5546875" customWidth="1"/>
    <col min="2" max="2" width="18.88671875" customWidth="1"/>
    <col min="3" max="3" width="20.33203125" customWidth="1"/>
    <col min="4" max="5" width="11.5546875" customWidth="1"/>
    <col min="6" max="6" width="14.33203125" customWidth="1"/>
    <col min="7" max="7" width="37.44140625" customWidth="1"/>
    <col min="8" max="8" width="28.5546875" customWidth="1"/>
  </cols>
  <sheetData>
    <row r="1" spans="1:8" s="22" customFormat="1" ht="18.600000000000001" customHeight="1">
      <c r="A1" s="79"/>
      <c r="B1" s="80" t="s">
        <v>71</v>
      </c>
      <c r="C1" s="81"/>
      <c r="D1" s="81"/>
      <c r="E1" s="81"/>
      <c r="F1" s="81"/>
      <c r="G1" s="81"/>
      <c r="H1" s="79"/>
    </row>
    <row r="2" spans="1:8" s="22" customFormat="1" ht="14.4" customHeight="1">
      <c r="A2" s="79"/>
      <c r="B2" s="81"/>
      <c r="C2" s="81"/>
      <c r="D2" s="81"/>
      <c r="E2" s="81"/>
      <c r="F2" s="81"/>
      <c r="G2" s="81"/>
      <c r="H2" s="79"/>
    </row>
    <row r="3" spans="1:8" s="22" customFormat="1" ht="13.2" customHeight="1">
      <c r="A3" s="79"/>
      <c r="B3" s="81"/>
      <c r="C3" s="81"/>
      <c r="D3" s="81"/>
      <c r="E3" s="81"/>
      <c r="F3" s="81"/>
      <c r="G3" s="81"/>
      <c r="H3" s="79"/>
    </row>
    <row r="4" spans="1:8" s="22" customFormat="1" ht="14.4" customHeight="1">
      <c r="A4" s="79"/>
      <c r="B4" s="81"/>
      <c r="C4" s="81"/>
      <c r="D4" s="81"/>
      <c r="E4" s="81"/>
      <c r="F4" s="81"/>
      <c r="G4" s="81"/>
      <c r="H4" s="79"/>
    </row>
    <row r="5" spans="1:8" s="22" customFormat="1" ht="11.4" customHeight="1">
      <c r="A5" s="79"/>
      <c r="B5" s="81"/>
      <c r="C5" s="81"/>
      <c r="D5" s="81"/>
      <c r="E5" s="81"/>
      <c r="F5" s="81"/>
      <c r="G5" s="81"/>
      <c r="H5" s="79"/>
    </row>
    <row r="6" spans="1:8" s="22" customFormat="1" ht="13.8" customHeight="1">
      <c r="A6" s="79"/>
      <c r="B6" s="81"/>
      <c r="C6" s="81"/>
      <c r="D6" s="81"/>
      <c r="E6" s="81"/>
      <c r="F6" s="81"/>
      <c r="G6" s="81"/>
      <c r="H6" s="79"/>
    </row>
    <row r="7" spans="1:8" s="22" customFormat="1"/>
    <row r="8" spans="1:8" s="22" customFormat="1" ht="15.6">
      <c r="A8" s="41" t="s">
        <v>69</v>
      </c>
      <c r="B8" s="90"/>
      <c r="C8" s="90"/>
      <c r="D8" s="90"/>
      <c r="E8" s="90"/>
      <c r="F8" s="90"/>
      <c r="G8" s="90"/>
      <c r="H8" s="90"/>
    </row>
    <row r="9" spans="1:8" s="22" customFormat="1" ht="15.6">
      <c r="A9" s="41" t="s">
        <v>70</v>
      </c>
      <c r="B9" s="90"/>
      <c r="C9" s="90"/>
      <c r="D9" s="90"/>
      <c r="E9" s="90"/>
      <c r="F9" s="90"/>
      <c r="G9" s="90"/>
      <c r="H9" s="90"/>
    </row>
    <row r="10" spans="1:8" s="22" customFormat="1"/>
    <row r="11" spans="1:8" s="22" customFormat="1" ht="23.4">
      <c r="A11" s="45" t="s">
        <v>85</v>
      </c>
    </row>
    <row r="12" spans="1:8" s="22" customFormat="1" ht="15.6">
      <c r="A12" s="49" t="s">
        <v>86</v>
      </c>
      <c r="B12" s="61">
        <f>'Volet Animation'!B12</f>
        <v>0</v>
      </c>
      <c r="D12" s="39" t="s">
        <v>131</v>
      </c>
    </row>
    <row r="13" spans="1:8" s="22" customFormat="1" ht="46.8" customHeight="1">
      <c r="A13" s="49" t="s">
        <v>87</v>
      </c>
      <c r="B13" s="61">
        <f>'Volet Animation'!B13</f>
        <v>0</v>
      </c>
      <c r="D13" s="87" t="s">
        <v>90</v>
      </c>
      <c r="E13" s="88"/>
      <c r="F13" s="89"/>
      <c r="G13" s="62">
        <f>'Volet Animation'!B16</f>
        <v>0</v>
      </c>
    </row>
    <row r="14" spans="1:8" s="22" customFormat="1" ht="15.6">
      <c r="A14" s="49" t="s">
        <v>88</v>
      </c>
      <c r="B14" s="61">
        <f>'Volet Animation'!B14</f>
        <v>0</v>
      </c>
      <c r="D14" s="87" t="s">
        <v>123</v>
      </c>
      <c r="E14" s="88"/>
      <c r="F14" s="89"/>
      <c r="G14" s="62">
        <f>B15</f>
        <v>0</v>
      </c>
    </row>
    <row r="15" spans="1:8" s="22" customFormat="1" ht="15.6">
      <c r="A15" s="50" t="s">
        <v>123</v>
      </c>
      <c r="B15" s="61">
        <f>B12+B13+B14</f>
        <v>0</v>
      </c>
      <c r="D15" s="87" t="s">
        <v>133</v>
      </c>
      <c r="E15" s="88"/>
      <c r="F15" s="89"/>
      <c r="G15" s="65" t="e">
        <f>G13/G14</f>
        <v>#DIV/0!</v>
      </c>
    </row>
    <row r="16" spans="1:8" s="22" customFormat="1" ht="15.6">
      <c r="A16" s="50" t="s">
        <v>91</v>
      </c>
      <c r="B16" s="61">
        <f>'Volet investissement'!B12</f>
        <v>0</v>
      </c>
      <c r="D16" s="39"/>
      <c r="G16" s="48" t="e">
        <f>IF(G15&gt;=0.2,"les dépenses de  prestation seront plafonnées à l'instruction","")</f>
        <v>#DIV/0!</v>
      </c>
    </row>
    <row r="17" spans="1:2" s="22" customFormat="1" ht="15.6">
      <c r="A17" s="50" t="s">
        <v>92</v>
      </c>
      <c r="B17" s="61">
        <f>'Volet investissement'!B13</f>
        <v>0</v>
      </c>
    </row>
    <row r="18" spans="1:2" s="22" customFormat="1" ht="15.6">
      <c r="A18" s="50" t="s">
        <v>93</v>
      </c>
      <c r="B18" s="61">
        <f>'Volet investissement'!B14</f>
        <v>0</v>
      </c>
    </row>
    <row r="19" spans="1:2" s="22" customFormat="1" ht="31.2">
      <c r="A19" s="50" t="s">
        <v>126</v>
      </c>
      <c r="B19" s="61">
        <f>B16+B17+B18</f>
        <v>0</v>
      </c>
    </row>
    <row r="20" spans="1:2" s="22" customFormat="1" ht="46.8">
      <c r="A20" s="50" t="s">
        <v>134</v>
      </c>
      <c r="B20" s="61">
        <f>B15+B19</f>
        <v>0</v>
      </c>
    </row>
    <row r="21" spans="1:2" s="22" customFormat="1"/>
  </sheetData>
  <mergeCells count="8">
    <mergeCell ref="D14:F14"/>
    <mergeCell ref="D15:F15"/>
    <mergeCell ref="A1:A6"/>
    <mergeCell ref="B1:G6"/>
    <mergeCell ref="H1:H6"/>
    <mergeCell ref="B8:H8"/>
    <mergeCell ref="B9:H9"/>
    <mergeCell ref="D13:F1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&amp;R&amp;8version 30/09/2025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7"/>
  <sheetViews>
    <sheetView workbookViewId="0">
      <selection activeCell="A3" sqref="A3"/>
    </sheetView>
  </sheetViews>
  <sheetFormatPr baseColWidth="10" defaultRowHeight="14.4"/>
  <sheetData>
    <row r="1" spans="1:1">
      <c r="A1" s="52" t="s">
        <v>105</v>
      </c>
    </row>
    <row r="2" spans="1:1" ht="16.8">
      <c r="A2" s="40" t="s">
        <v>74</v>
      </c>
    </row>
    <row r="3" spans="1:1" ht="16.8">
      <c r="A3" s="40" t="s">
        <v>125</v>
      </c>
    </row>
    <row r="4" spans="1:1" ht="16.8">
      <c r="A4" s="40"/>
    </row>
    <row r="5" spans="1:1" ht="16.8">
      <c r="A5" s="53" t="s">
        <v>96</v>
      </c>
    </row>
    <row r="6" spans="1:1" ht="16.8">
      <c r="A6" s="40" t="s">
        <v>98</v>
      </c>
    </row>
    <row r="7" spans="1:1" ht="16.8">
      <c r="A7" s="40" t="s">
        <v>99</v>
      </c>
    </row>
    <row r="8" spans="1:1" ht="16.8">
      <c r="A8" s="40" t="s">
        <v>100</v>
      </c>
    </row>
    <row r="9" spans="1:1" ht="16.8">
      <c r="A9" s="40" t="s">
        <v>101</v>
      </c>
    </row>
    <row r="10" spans="1:1" ht="16.8">
      <c r="A10" s="40" t="s">
        <v>102</v>
      </c>
    </row>
    <row r="11" spans="1:1" ht="16.8">
      <c r="A11" s="40" t="s">
        <v>103</v>
      </c>
    </row>
    <row r="12" spans="1:1" ht="16.8">
      <c r="A12" s="40" t="s">
        <v>104</v>
      </c>
    </row>
    <row r="13" spans="1:1" ht="16.8">
      <c r="A13" s="40" t="s">
        <v>97</v>
      </c>
    </row>
    <row r="14" spans="1:1" s="22" customFormat="1" ht="16.8">
      <c r="A14" s="40" t="s">
        <v>120</v>
      </c>
    </row>
    <row r="15" spans="1:1" s="22" customFormat="1" ht="16.8">
      <c r="A15" s="40"/>
    </row>
    <row r="16" spans="1:1" ht="16.8">
      <c r="A16" s="53" t="s">
        <v>106</v>
      </c>
    </row>
    <row r="17" spans="1:1" ht="16.8">
      <c r="A17" s="40" t="s">
        <v>108</v>
      </c>
    </row>
    <row r="18" spans="1:1" ht="16.8">
      <c r="A18" s="40" t="s">
        <v>109</v>
      </c>
    </row>
    <row r="19" spans="1:1" ht="16.8">
      <c r="A19" s="40" t="s">
        <v>110</v>
      </c>
    </row>
    <row r="20" spans="1:1" ht="16.8">
      <c r="A20" s="40" t="s">
        <v>111</v>
      </c>
    </row>
    <row r="21" spans="1:1" ht="16.8">
      <c r="A21" s="40" t="s">
        <v>107</v>
      </c>
    </row>
    <row r="22" spans="1:1" s="22" customFormat="1" ht="16.8">
      <c r="A22" s="40" t="s">
        <v>120</v>
      </c>
    </row>
    <row r="23" spans="1:1" ht="16.8">
      <c r="A23" s="40"/>
    </row>
    <row r="24" spans="1:1" ht="16.8">
      <c r="A24" s="53" t="s">
        <v>112</v>
      </c>
    </row>
    <row r="25" spans="1:1">
      <c r="A25" s="39" t="s">
        <v>114</v>
      </c>
    </row>
    <row r="26" spans="1:1">
      <c r="A26" t="s">
        <v>113</v>
      </c>
    </row>
    <row r="27" spans="1:1">
      <c r="A27" s="39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notation</vt:lpstr>
      <vt:lpstr>Référentiels</vt:lpstr>
      <vt:lpstr>Volet Animation</vt:lpstr>
      <vt:lpstr>Volet investissement</vt:lpstr>
      <vt:lpstr>Synthèse financière</vt:lpstr>
      <vt:lpstr>Paramétres</vt:lpstr>
      <vt:lpstr>notation!Zone_d_impression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BRETTE Cécile</dc:creator>
  <cp:lastModifiedBy>Cécile GUILLON</cp:lastModifiedBy>
  <cp:lastPrinted>2025-09-25T07:52:44Z</cp:lastPrinted>
  <dcterms:created xsi:type="dcterms:W3CDTF">2024-04-04T08:50:34Z</dcterms:created>
  <dcterms:modified xsi:type="dcterms:W3CDTF">2025-10-02T09:13:21Z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2015-12-02T08:00:24Z</dcterms:created>
  <dc:creator>Régis BERTEAUX</dc:creator>
  <dc:description/>
  <dc:language>fr-FR</dc:language>
  <cp:lastModifiedBy/>
  <cp:lastPrinted>2021-04-08T07:53:56Z</cp:lastPrinted>
  <dcterms:modified xsi:type="dcterms:W3CDTF">2024-04-04T10:48:42Z</dcterms:modified>
  <cp:revision>60</cp:revision>
  <dc:subject/>
  <dc:title/>
</cp:coreProperties>
</file>