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N:\SREA\00_Transversal\25-Transition_ecologique\MESURES\PACTE_HAIE\AAP_2025\FORMULAIRES\Pierre\"/>
    </mc:Choice>
  </mc:AlternateContent>
  <xr:revisionPtr revIDLastSave="0" documentId="13_ncr:1_{431F282D-B225-41B8-983E-52158F3EA979}" xr6:coauthVersionLast="47" xr6:coauthVersionMax="47" xr10:uidLastSave="{00000000-0000-0000-0000-000000000000}"/>
  <bookViews>
    <workbookView xWindow="-108" yWindow="-108" windowWidth="23256" windowHeight="12456" tabRatio="708" firstSheet="2" activeTab="2" xr2:uid="{00000000-000D-0000-FFFF-FFFF00000000}"/>
  </bookViews>
  <sheets>
    <sheet name="notation" sheetId="1" state="hidden" r:id="rId1"/>
    <sheet name="Référentiels" sheetId="2" state="hidden" r:id="rId2"/>
    <sheet name="Accueil" sheetId="10" r:id="rId3"/>
    <sheet name="Volet Animation" sheetId="3" r:id="rId4"/>
    <sheet name="Volet investissement" sheetId="4" r:id="rId5"/>
    <sheet name="Synthèse financière" sheetId="5" r:id="rId6"/>
    <sheet name="Paramétres" sheetId="7" r:id="rId7"/>
    <sheet name="annexe1temps" sheetId="11" r:id="rId8"/>
    <sheet name="annexe2temps" sheetId="24" r:id="rId9"/>
    <sheet name="annexe3temps" sheetId="25" r:id="rId10"/>
    <sheet name="annexe4temps" sheetId="26" r:id="rId11"/>
    <sheet name="annexe5temps" sheetId="27" r:id="rId12"/>
    <sheet name="annexe6temps" sheetId="28" r:id="rId13"/>
    <sheet name="annexe7temps" sheetId="29" r:id="rId14"/>
    <sheet name="annexe8temps" sheetId="30" r:id="rId15"/>
  </sheets>
  <definedNames>
    <definedName name="_xlnm.Print_Area" localSheetId="0">notation!$A$1:$L$28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1" i="26" l="1"/>
  <c r="F22" i="26"/>
  <c r="F23" i="26"/>
  <c r="F24" i="26"/>
  <c r="F25" i="26"/>
  <c r="F26" i="26"/>
  <c r="F27" i="26"/>
  <c r="F28" i="26"/>
  <c r="F29" i="26"/>
  <c r="F30" i="26"/>
  <c r="F31" i="26"/>
  <c r="F32" i="26"/>
  <c r="F33" i="26"/>
  <c r="F34" i="26"/>
  <c r="F35" i="26"/>
  <c r="F36" i="26"/>
  <c r="F37" i="26"/>
  <c r="F38" i="26"/>
  <c r="F39" i="26"/>
  <c r="F40" i="26"/>
  <c r="F41" i="26"/>
  <c r="F42" i="26"/>
  <c r="F43" i="26"/>
  <c r="F44" i="26"/>
  <c r="F45" i="26"/>
  <c r="F46" i="26"/>
  <c r="F47" i="26"/>
  <c r="F48" i="26"/>
  <c r="F49" i="26"/>
  <c r="F50" i="26"/>
  <c r="F51" i="26"/>
  <c r="F52" i="26"/>
  <c r="F53" i="26"/>
  <c r="F54" i="26"/>
  <c r="F55" i="26"/>
  <c r="F56" i="26"/>
  <c r="F57" i="26"/>
  <c r="F58" i="26"/>
  <c r="F59" i="26"/>
  <c r="F60" i="26"/>
  <c r="F61" i="26"/>
  <c r="F62" i="26"/>
  <c r="F21" i="27"/>
  <c r="F22" i="27"/>
  <c r="F23" i="27"/>
  <c r="F24" i="27"/>
  <c r="F25" i="27"/>
  <c r="F26" i="27"/>
  <c r="F27" i="27"/>
  <c r="F28" i="27"/>
  <c r="F29" i="27"/>
  <c r="F30" i="27"/>
  <c r="F31" i="27"/>
  <c r="F32" i="27"/>
  <c r="F33" i="27"/>
  <c r="F34" i="27"/>
  <c r="F35" i="27"/>
  <c r="F36" i="27"/>
  <c r="F37" i="27"/>
  <c r="F38" i="27"/>
  <c r="F39" i="27"/>
  <c r="F40" i="27"/>
  <c r="F41" i="27"/>
  <c r="F42" i="27"/>
  <c r="F43" i="27"/>
  <c r="F44" i="27"/>
  <c r="F45" i="27"/>
  <c r="F46" i="27"/>
  <c r="F47" i="27"/>
  <c r="F48" i="27"/>
  <c r="F49" i="27"/>
  <c r="F50" i="27"/>
  <c r="F51" i="27"/>
  <c r="F52" i="27"/>
  <c r="F53" i="27"/>
  <c r="F54" i="27"/>
  <c r="F55" i="27"/>
  <c r="F56" i="27"/>
  <c r="F57" i="27"/>
  <c r="F58" i="27"/>
  <c r="F21" i="28"/>
  <c r="F22" i="28"/>
  <c r="F23" i="28"/>
  <c r="F24" i="28"/>
  <c r="F25" i="28"/>
  <c r="F26" i="28"/>
  <c r="F27" i="28"/>
  <c r="F28" i="28"/>
  <c r="F29" i="28"/>
  <c r="F30" i="28"/>
  <c r="F31" i="28"/>
  <c r="F32" i="28"/>
  <c r="F33" i="28"/>
  <c r="F34" i="28"/>
  <c r="F35" i="28"/>
  <c r="F36" i="28"/>
  <c r="F37" i="28"/>
  <c r="F38" i="28"/>
  <c r="F39" i="28"/>
  <c r="F40" i="28"/>
  <c r="F41" i="28"/>
  <c r="F42" i="28"/>
  <c r="F43" i="28"/>
  <c r="F44" i="28"/>
  <c r="F45" i="28"/>
  <c r="F46" i="28"/>
  <c r="F47" i="28"/>
  <c r="F48" i="28"/>
  <c r="F49" i="28"/>
  <c r="F50" i="28"/>
  <c r="F51" i="28"/>
  <c r="F52" i="28"/>
  <c r="F53" i="28"/>
  <c r="F54" i="28"/>
  <c r="F55" i="28"/>
  <c r="F56" i="28"/>
  <c r="F57" i="28"/>
  <c r="F58" i="28"/>
  <c r="F59" i="28"/>
  <c r="F60" i="28"/>
  <c r="F61" i="28"/>
  <c r="F62" i="28"/>
  <c r="F21" i="29"/>
  <c r="F22" i="29"/>
  <c r="F23" i="29"/>
  <c r="F24" i="29"/>
  <c r="F25" i="29"/>
  <c r="F26" i="29"/>
  <c r="F27" i="29"/>
  <c r="F28" i="29"/>
  <c r="F29" i="29"/>
  <c r="F30" i="29"/>
  <c r="F31" i="29"/>
  <c r="F32" i="29"/>
  <c r="F33" i="29"/>
  <c r="F34" i="29"/>
  <c r="F35" i="29"/>
  <c r="F36" i="29"/>
  <c r="F37" i="29"/>
  <c r="F38" i="29"/>
  <c r="F39" i="29"/>
  <c r="F40" i="29"/>
  <c r="F41" i="29"/>
  <c r="F42" i="29"/>
  <c r="F43" i="29"/>
  <c r="F44" i="29"/>
  <c r="F45" i="29"/>
  <c r="F46" i="29"/>
  <c r="F47" i="29"/>
  <c r="F48" i="29"/>
  <c r="F49" i="29"/>
  <c r="F50" i="29"/>
  <c r="F51" i="29"/>
  <c r="F52" i="29"/>
  <c r="F53" i="29"/>
  <c r="F54" i="29"/>
  <c r="F55" i="29"/>
  <c r="F56" i="29"/>
  <c r="F21" i="30"/>
  <c r="F22" i="30"/>
  <c r="F23" i="30"/>
  <c r="F24" i="30"/>
  <c r="F25" i="30"/>
  <c r="F26" i="30"/>
  <c r="F27" i="30"/>
  <c r="F28" i="30"/>
  <c r="F29" i="30"/>
  <c r="F30" i="30"/>
  <c r="F31" i="30"/>
  <c r="F32" i="30"/>
  <c r="F33" i="30"/>
  <c r="F34" i="30"/>
  <c r="F35" i="30"/>
  <c r="F36" i="30"/>
  <c r="F37" i="30"/>
  <c r="F38" i="30"/>
  <c r="F39" i="30"/>
  <c r="F40" i="30"/>
  <c r="F41" i="30"/>
  <c r="F42" i="30"/>
  <c r="F43" i="30"/>
  <c r="F44" i="30"/>
  <c r="F45" i="30"/>
  <c r="F46" i="30"/>
  <c r="F47" i="30"/>
  <c r="F48" i="30"/>
  <c r="F49" i="30"/>
  <c r="F50" i="30"/>
  <c r="F51" i="30"/>
  <c r="F52" i="30"/>
  <c r="F53" i="30"/>
  <c r="F54" i="30"/>
  <c r="F55" i="30"/>
  <c r="F56" i="30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21" i="24"/>
  <c r="F22" i="24"/>
  <c r="F23" i="24"/>
  <c r="F24" i="24"/>
  <c r="F25" i="24"/>
  <c r="F26" i="24"/>
  <c r="F27" i="24"/>
  <c r="F28" i="24"/>
  <c r="F29" i="24"/>
  <c r="F30" i="24"/>
  <c r="F31" i="24"/>
  <c r="F32" i="24"/>
  <c r="F33" i="24"/>
  <c r="F34" i="24"/>
  <c r="F35" i="24"/>
  <c r="F36" i="24"/>
  <c r="F37" i="24"/>
  <c r="F38" i="24"/>
  <c r="F39" i="24"/>
  <c r="F40" i="24"/>
  <c r="F41" i="24"/>
  <c r="F42" i="24"/>
  <c r="F43" i="24"/>
  <c r="F44" i="24"/>
  <c r="F45" i="24"/>
  <c r="F46" i="24"/>
  <c r="F47" i="24"/>
  <c r="F48" i="24"/>
  <c r="F49" i="24"/>
  <c r="F50" i="24"/>
  <c r="F51" i="24"/>
  <c r="F52" i="24"/>
  <c r="F53" i="24"/>
  <c r="F54" i="24"/>
  <c r="F55" i="24"/>
  <c r="F56" i="24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6" i="11"/>
  <c r="F67" i="11"/>
  <c r="F132" i="3"/>
  <c r="F84" i="3"/>
  <c r="A110" i="3" l="1"/>
  <c r="A109" i="3"/>
  <c r="A108" i="3"/>
  <c r="A107" i="3"/>
  <c r="A106" i="3"/>
  <c r="A105" i="3"/>
  <c r="A104" i="3"/>
  <c r="A63" i="3"/>
  <c r="A62" i="3"/>
  <c r="A61" i="3"/>
  <c r="A60" i="3"/>
  <c r="A59" i="3"/>
  <c r="A58" i="3"/>
  <c r="A57" i="3"/>
  <c r="A56" i="3"/>
  <c r="A30" i="3"/>
  <c r="A29" i="3"/>
  <c r="A28" i="3"/>
  <c r="A27" i="3"/>
  <c r="A26" i="3"/>
  <c r="A25" i="3"/>
  <c r="A24" i="3"/>
  <c r="B67" i="30"/>
  <c r="F66" i="30"/>
  <c r="F65" i="30"/>
  <c r="F64" i="30"/>
  <c r="F63" i="30"/>
  <c r="F62" i="30"/>
  <c r="F61" i="30"/>
  <c r="F60" i="30"/>
  <c r="F59" i="30"/>
  <c r="F58" i="30"/>
  <c r="B14" i="30" s="1"/>
  <c r="D110" i="3" s="1"/>
  <c r="F57" i="30"/>
  <c r="B13" i="30" s="1"/>
  <c r="F20" i="30"/>
  <c r="C14" i="30"/>
  <c r="C110" i="3" s="1"/>
  <c r="C13" i="30"/>
  <c r="C63" i="3" s="1"/>
  <c r="C12" i="30"/>
  <c r="B12" i="30"/>
  <c r="B9" i="30"/>
  <c r="B8" i="30"/>
  <c r="B67" i="29"/>
  <c r="F66" i="29"/>
  <c r="F65" i="29"/>
  <c r="F64" i="29"/>
  <c r="F63" i="29"/>
  <c r="F62" i="29"/>
  <c r="F61" i="29"/>
  <c r="F60" i="29"/>
  <c r="F59" i="29"/>
  <c r="B14" i="29" s="1"/>
  <c r="D109" i="3" s="1"/>
  <c r="F58" i="29"/>
  <c r="F57" i="29"/>
  <c r="F20" i="29"/>
  <c r="C14" i="29"/>
  <c r="C109" i="3" s="1"/>
  <c r="C13" i="29"/>
  <c r="C62" i="3" s="1"/>
  <c r="B13" i="29"/>
  <c r="C12" i="29"/>
  <c r="B12" i="29"/>
  <c r="D29" i="3" s="1"/>
  <c r="B9" i="29"/>
  <c r="B8" i="29"/>
  <c r="B69" i="28"/>
  <c r="F68" i="28"/>
  <c r="F67" i="28"/>
  <c r="F66" i="28"/>
  <c r="F65" i="28"/>
  <c r="F64" i="28"/>
  <c r="F63" i="28"/>
  <c r="F20" i="28"/>
  <c r="C14" i="28"/>
  <c r="C108" i="3" s="1"/>
  <c r="B14" i="28"/>
  <c r="D108" i="3" s="1"/>
  <c r="C13" i="28"/>
  <c r="C61" i="3" s="1"/>
  <c r="B13" i="28"/>
  <c r="C12" i="28"/>
  <c r="B12" i="28"/>
  <c r="D28" i="3" s="1"/>
  <c r="B9" i="28"/>
  <c r="B8" i="28"/>
  <c r="B69" i="27"/>
  <c r="F68" i="27"/>
  <c r="F67" i="27"/>
  <c r="F66" i="27"/>
  <c r="F65" i="27"/>
  <c r="F64" i="27"/>
  <c r="F63" i="27"/>
  <c r="F62" i="27"/>
  <c r="F61" i="27"/>
  <c r="F60" i="27"/>
  <c r="F59" i="27"/>
  <c r="B13" i="27" s="1"/>
  <c r="F20" i="27"/>
  <c r="C14" i="27"/>
  <c r="B14" i="27"/>
  <c r="D107" i="3" s="1"/>
  <c r="C13" i="27"/>
  <c r="C60" i="3" s="1"/>
  <c r="C12" i="27"/>
  <c r="C27" i="3" s="1"/>
  <c r="B9" i="27"/>
  <c r="B8" i="27"/>
  <c r="B69" i="26"/>
  <c r="F68" i="26"/>
  <c r="F67" i="26"/>
  <c r="F66" i="26"/>
  <c r="F65" i="26"/>
  <c r="F64" i="26"/>
  <c r="F63" i="26"/>
  <c r="F20" i="26"/>
  <c r="C14" i="26"/>
  <c r="C106" i="3" s="1"/>
  <c r="C13" i="26"/>
  <c r="C59" i="3" s="1"/>
  <c r="B13" i="26"/>
  <c r="C12" i="26"/>
  <c r="B12" i="26"/>
  <c r="D59" i="3" s="1"/>
  <c r="B9" i="26"/>
  <c r="B8" i="26"/>
  <c r="B69" i="25"/>
  <c r="F68" i="25"/>
  <c r="F67" i="25"/>
  <c r="F66" i="25"/>
  <c r="B13" i="25" s="1"/>
  <c r="F20" i="25"/>
  <c r="C14" i="25"/>
  <c r="C105" i="3" s="1"/>
  <c r="C13" i="25"/>
  <c r="C58" i="3" s="1"/>
  <c r="C12" i="25"/>
  <c r="C25" i="3" s="1"/>
  <c r="B12" i="25"/>
  <c r="B9" i="25"/>
  <c r="B8" i="25"/>
  <c r="B67" i="24"/>
  <c r="F66" i="24"/>
  <c r="F65" i="24"/>
  <c r="F64" i="24"/>
  <c r="F63" i="24"/>
  <c r="F62" i="24"/>
  <c r="F61" i="24"/>
  <c r="F60" i="24"/>
  <c r="F59" i="24"/>
  <c r="B14" i="24" s="1"/>
  <c r="D104" i="3" s="1"/>
  <c r="F58" i="24"/>
  <c r="F57" i="24"/>
  <c r="B13" i="24" s="1"/>
  <c r="F20" i="24"/>
  <c r="C14" i="24"/>
  <c r="C104" i="3" s="1"/>
  <c r="C13" i="24"/>
  <c r="C12" i="24"/>
  <c r="C24" i="3" s="1"/>
  <c r="B12" i="24"/>
  <c r="D57" i="3" s="1"/>
  <c r="B9" i="24"/>
  <c r="B8" i="24"/>
  <c r="C14" i="11"/>
  <c r="C103" i="3" s="1"/>
  <c r="C13" i="11"/>
  <c r="C56" i="3" s="1"/>
  <c r="C12" i="11"/>
  <c r="C23" i="3" s="1"/>
  <c r="B13" i="11"/>
  <c r="B12" i="11"/>
  <c r="B14" i="11"/>
  <c r="F68" i="11"/>
  <c r="F69" i="11"/>
  <c r="F20" i="11"/>
  <c r="A103" i="3"/>
  <c r="A23" i="3"/>
  <c r="B9" i="11"/>
  <c r="B9" i="3"/>
  <c r="B8" i="11"/>
  <c r="B70" i="11"/>
  <c r="F35" i="3"/>
  <c r="F51" i="3" s="1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C15" i="26" l="1"/>
  <c r="C15" i="30"/>
  <c r="C15" i="29"/>
  <c r="C15" i="28"/>
  <c r="F69" i="27"/>
  <c r="C15" i="27"/>
  <c r="B14" i="26"/>
  <c r="D106" i="3" s="1"/>
  <c r="F69" i="25"/>
  <c r="C15" i="25"/>
  <c r="B15" i="30"/>
  <c r="F67" i="30"/>
  <c r="C30" i="3"/>
  <c r="D30" i="3"/>
  <c r="D63" i="3"/>
  <c r="D62" i="3"/>
  <c r="B15" i="29"/>
  <c r="F67" i="29"/>
  <c r="C29" i="3"/>
  <c r="C28" i="3"/>
  <c r="D61" i="3"/>
  <c r="B15" i="28"/>
  <c r="F69" i="28"/>
  <c r="B12" i="27"/>
  <c r="C107" i="3"/>
  <c r="D26" i="3"/>
  <c r="C26" i="3"/>
  <c r="F69" i="26"/>
  <c r="B14" i="25"/>
  <c r="D105" i="3" s="1"/>
  <c r="D25" i="3"/>
  <c r="D58" i="3"/>
  <c r="B15" i="24"/>
  <c r="C15" i="24"/>
  <c r="D24" i="3"/>
  <c r="C57" i="3"/>
  <c r="F67" i="24"/>
  <c r="C15" i="11"/>
  <c r="B15" i="26" l="1"/>
  <c r="B15" i="27"/>
  <c r="D27" i="3"/>
  <c r="D60" i="3"/>
  <c r="B15" i="25"/>
  <c r="B8" i="3"/>
  <c r="D23" i="3" l="1"/>
  <c r="D31" i="3" s="1"/>
  <c r="F70" i="11"/>
  <c r="D103" i="3"/>
  <c r="B15" i="11" l="1"/>
  <c r="D56" i="3"/>
  <c r="D64" i="3" s="1"/>
  <c r="B9" i="5"/>
  <c r="B9" i="4"/>
  <c r="B8" i="4"/>
  <c r="B8" i="5"/>
  <c r="B19" i="5" l="1"/>
  <c r="B18" i="5"/>
  <c r="F73" i="4"/>
  <c r="F32" i="4"/>
  <c r="F74" i="4"/>
  <c r="F72" i="4"/>
  <c r="F71" i="4"/>
  <c r="F70" i="4"/>
  <c r="F69" i="4"/>
  <c r="F68" i="4"/>
  <c r="F67" i="4"/>
  <c r="F66" i="4"/>
  <c r="F65" i="4"/>
  <c r="F75" i="4" s="1"/>
  <c r="B14" i="4" s="1"/>
  <c r="F64" i="4"/>
  <c r="F63" i="4"/>
  <c r="F62" i="4"/>
  <c r="F61" i="4"/>
  <c r="F60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55" i="4" s="1"/>
  <c r="B13" i="4" s="1"/>
  <c r="F29" i="4"/>
  <c r="F20" i="4"/>
  <c r="F35" i="4" s="1"/>
  <c r="B12" i="4" s="1"/>
  <c r="B15" i="4" s="1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16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68" i="3"/>
  <c r="F49" i="3"/>
  <c r="F21" i="4"/>
  <c r="F22" i="4"/>
  <c r="F23" i="4"/>
  <c r="F24" i="4"/>
  <c r="F25" i="4"/>
  <c r="F26" i="4"/>
  <c r="F27" i="4"/>
  <c r="F28" i="4"/>
  <c r="F30" i="4"/>
  <c r="F31" i="4"/>
  <c r="F33" i="4"/>
  <c r="F34" i="4"/>
  <c r="B17" i="5" l="1"/>
  <c r="B20" i="5" s="1"/>
  <c r="B17" i="3"/>
  <c r="G14" i="5" s="1"/>
  <c r="F131" i="3"/>
  <c r="F83" i="3"/>
  <c r="F50" i="3"/>
  <c r="D111" i="3"/>
  <c r="B15" i="3" l="1"/>
  <c r="B15" i="5" s="1"/>
  <c r="B14" i="3"/>
  <c r="B14" i="5" s="1"/>
  <c r="L20" i="1" l="1"/>
  <c r="L19" i="1"/>
  <c r="L18" i="1"/>
  <c r="L17" i="1"/>
  <c r="L16" i="1"/>
  <c r="L15" i="1"/>
  <c r="L14" i="1"/>
  <c r="L13" i="1"/>
  <c r="L12" i="1"/>
  <c r="L11" i="1"/>
  <c r="L10" i="1"/>
  <c r="L9" i="1"/>
  <c r="G4" i="1"/>
  <c r="G3" i="1"/>
  <c r="G2" i="1"/>
  <c r="G1" i="1"/>
  <c r="B13" i="3" l="1"/>
  <c r="J21" i="1"/>
  <c r="B16" i="3" l="1"/>
  <c r="B18" i="3" s="1"/>
  <c r="B13" i="5"/>
  <c r="B16" i="5" s="1"/>
  <c r="B21" i="5" l="1"/>
  <c r="G15" i="5"/>
  <c r="G16" i="5" s="1"/>
  <c r="G17" i="5" s="1"/>
</calcChain>
</file>

<file path=xl/sharedStrings.xml><?xml version="1.0" encoding="utf-8"?>
<sst xmlns="http://schemas.openxmlformats.org/spreadsheetml/2006/main" count="436" uniqueCount="182">
  <si>
    <t xml:space="preserve">NOM : </t>
  </si>
  <si>
    <t>N° PACAGE :</t>
  </si>
  <si>
    <t>N° SIRET :</t>
  </si>
  <si>
    <t>FILIERE PROJET :</t>
  </si>
  <si>
    <t>GRILLE de NOTATION de la FILIERE VOLAILLE et CUNICOLE</t>
  </si>
  <si>
    <t>Porteur de projet</t>
  </si>
  <si>
    <t>Filière</t>
  </si>
  <si>
    <t>Nature du projet</t>
  </si>
  <si>
    <t>NOTE</t>
  </si>
  <si>
    <t>Service instructeur :</t>
  </si>
  <si>
    <t>Nom – prénom de l'instructeur :</t>
  </si>
  <si>
    <t>Date de la réalisation de l'instruction :</t>
  </si>
  <si>
    <t>P 5 / 6</t>
  </si>
  <si>
    <t>Nature installation</t>
  </si>
  <si>
    <t>Type installation</t>
  </si>
  <si>
    <t>Zonage</t>
  </si>
  <si>
    <t>Liste choix 1</t>
  </si>
  <si>
    <t>Liste choix 2</t>
  </si>
  <si>
    <t>Modalité intervention</t>
  </si>
  <si>
    <t>Ref OTEX</t>
  </si>
  <si>
    <t>Stade contrôle Modulation</t>
  </si>
  <si>
    <t>Etat sélection</t>
  </si>
  <si>
    <t>Individuelle</t>
  </si>
  <si>
    <t>ITP</t>
  </si>
  <si>
    <t>Plaine</t>
  </si>
  <si>
    <t>Oui</t>
  </si>
  <si>
    <t>Cofinancé</t>
  </si>
  <si>
    <t>Autre viticulture</t>
  </si>
  <si>
    <t>Demande d'aide</t>
  </si>
  <si>
    <t>Retenu</t>
  </si>
  <si>
    <t>Sociétaire</t>
  </si>
  <si>
    <t>ITS</t>
  </si>
  <si>
    <t>Défavorisée</t>
  </si>
  <si>
    <t>Non</t>
  </si>
  <si>
    <t>National</t>
  </si>
  <si>
    <t>Autres associations</t>
  </si>
  <si>
    <t>Première demande de paiement (DP1)</t>
  </si>
  <si>
    <t>Non retenu</t>
  </si>
  <si>
    <t>IP</t>
  </si>
  <si>
    <t>Montagne</t>
  </si>
  <si>
    <t>SO</t>
  </si>
  <si>
    <t>Top up</t>
  </si>
  <si>
    <t>Autres Granivores</t>
  </si>
  <si>
    <t>Dernière demande de paiement (DDP)</t>
  </si>
  <si>
    <t>Autres herbivores</t>
  </si>
  <si>
    <t>Bovins lait</t>
  </si>
  <si>
    <t>Bovins lait et viande</t>
  </si>
  <si>
    <t>Bovins viande</t>
  </si>
  <si>
    <t>Caprins</t>
  </si>
  <si>
    <t>Céréales et Oléoprotagineux</t>
  </si>
  <si>
    <t>Cultures générales</t>
  </si>
  <si>
    <t>Fleurs et horticulture diverse</t>
  </si>
  <si>
    <t>Fruits et autres cultures permanentes</t>
  </si>
  <si>
    <t>Grandes cultures et herbivores</t>
  </si>
  <si>
    <t>Maraîchage</t>
  </si>
  <si>
    <t>Non disponible</t>
  </si>
  <si>
    <t>Ovins</t>
  </si>
  <si>
    <t>Ovins-Bovins</t>
  </si>
  <si>
    <t>Polyculture</t>
  </si>
  <si>
    <t>Polyelevage à orientation granivores</t>
  </si>
  <si>
    <t>Polyelevage à orientation herbivores</t>
  </si>
  <si>
    <t>Porcins</t>
  </si>
  <si>
    <t>Viticulture d'appellation</t>
  </si>
  <si>
    <t>Volailles</t>
  </si>
  <si>
    <r>
      <rPr>
        <b/>
        <sz val="12"/>
        <color rgb="FF000000"/>
        <rFont val="Calibri"/>
      </rPr>
      <t xml:space="preserve">Nom de l'agent 
</t>
    </r>
    <r>
      <rPr>
        <i/>
        <sz val="12"/>
        <color rgb="FF000000"/>
        <rFont val="Calibri"/>
      </rPr>
      <t>(prévu d'être mobilisé)</t>
    </r>
  </si>
  <si>
    <t>Nombre de jours consacrés à l'action</t>
  </si>
  <si>
    <t>Montant présenté (€)</t>
  </si>
  <si>
    <t>Commentaire</t>
  </si>
  <si>
    <t>Sous-total</t>
  </si>
  <si>
    <t>NON DE LA STRUCTURE</t>
  </si>
  <si>
    <t>N° SIRET</t>
  </si>
  <si>
    <r>
      <rPr>
        <b/>
        <sz val="22"/>
        <color rgb="FF008080"/>
        <rFont val="Calibri"/>
        <family val="2"/>
      </rPr>
      <t>PACTE EN FAVEUR DE LA HAIE 2025 EN AUVERGNE-RHONE-ALPES</t>
    </r>
    <r>
      <rPr>
        <b/>
        <sz val="20"/>
        <color rgb="FF008080"/>
        <rFont val="Calibri"/>
        <family val="2"/>
      </rPr>
      <t xml:space="preserve">
</t>
    </r>
    <r>
      <rPr>
        <b/>
        <sz val="18"/>
        <color rgb="FF008080"/>
        <rFont val="Calibri"/>
        <family val="2"/>
      </rPr>
      <t>STRUCTURATION DE FILIERES DE VALORISATION DURABLE DE LA HAIE ET D'ARBRES INTRAPARCELLAIRES</t>
    </r>
  </si>
  <si>
    <t>Coût forfaitaire journalier (€)</t>
  </si>
  <si>
    <t>Montant présenté (€HT)</t>
  </si>
  <si>
    <t xml:space="preserve">Montant TVA non récupérable présenté (€) </t>
  </si>
  <si>
    <t>A1 – Sensibilisation générale et communication</t>
  </si>
  <si>
    <t>A3 – Accompagnement au développement de l'animation territoriale et de solutions organisationnelles pour regrouper les acteurs de la filière</t>
  </si>
  <si>
    <t>Synthèse volet Animation du projet</t>
  </si>
  <si>
    <t>Total A1</t>
  </si>
  <si>
    <t>Total A3</t>
  </si>
  <si>
    <t>Total A4</t>
  </si>
  <si>
    <t>A4 – Coordination de l'animation (exclusivement éligible pour le chef de file)</t>
  </si>
  <si>
    <t xml:space="preserve">Sous-total prestation de service </t>
  </si>
  <si>
    <t>Total I1</t>
  </si>
  <si>
    <t>Total I3</t>
  </si>
  <si>
    <t>Total I4</t>
  </si>
  <si>
    <t>I1 – Equipements d'exploitation durable des haies et d'arbres intrapacellaires</t>
  </si>
  <si>
    <t>Liste déroulante choix matériel I1</t>
  </si>
  <si>
    <t>Epointeuse à piquet</t>
  </si>
  <si>
    <t>Nacelle élévatrice sur tracteur agricole</t>
  </si>
  <si>
    <t>Têtes de bucheronnage (exceptés sécateur hydraulique)</t>
  </si>
  <si>
    <t>Feller buncher à grue uniquement</t>
  </si>
  <si>
    <t>Grappin coupeur couteaux hydrauliques</t>
  </si>
  <si>
    <t>Grappin bois énergie sur tracteur agricole</t>
  </si>
  <si>
    <t>Déchiqueteuse portée et tractée </t>
  </si>
  <si>
    <t>Combiné bois-bûches</t>
  </si>
  <si>
    <t>Liste déroulante choix volet Animation</t>
  </si>
  <si>
    <t>Liste déroulante choix matériel I3</t>
  </si>
  <si>
    <t>Manutention : Fourche, godet pour télescopique et chargeur agricole, treuil, pince sur remorque</t>
  </si>
  <si>
    <t>Granulométrie : matériel de broyage, criblage</t>
  </si>
  <si>
    <t>Humidité : matériels de mesure d’humidité</t>
  </si>
  <si>
    <t>Poids : matériel de pesée</t>
  </si>
  <si>
    <t>Scierie mobile</t>
  </si>
  <si>
    <t>Liste déroulante choix matériel I4</t>
  </si>
  <si>
    <t>Fendeuses</t>
  </si>
  <si>
    <t>Tronçonneuses</t>
  </si>
  <si>
    <t>Description de la dépense</t>
  </si>
  <si>
    <r>
      <t xml:space="preserve">Type matériel
</t>
    </r>
    <r>
      <rPr>
        <i/>
        <sz val="12"/>
        <rFont val="Calibri"/>
        <family val="2"/>
      </rPr>
      <t>(Menu déroulant)</t>
    </r>
  </si>
  <si>
    <r>
      <t xml:space="preserve">Type de la dépense
</t>
    </r>
    <r>
      <rPr>
        <i/>
        <sz val="12"/>
        <rFont val="Calibri"/>
      </rPr>
      <t xml:space="preserve"> (menu déroulant)</t>
    </r>
  </si>
  <si>
    <t>I4 – Petits équipements en lien avec la getsion fine de la haie et du bois buche</t>
  </si>
  <si>
    <t>I3 – Equipements assurant le tri des bois selon les usages et la production de qualité</t>
  </si>
  <si>
    <t>Autre</t>
  </si>
  <si>
    <t>Synthèse volet Investissement du projet</t>
  </si>
  <si>
    <t>Total volet Investisement</t>
  </si>
  <si>
    <t>Total volet Animation</t>
  </si>
  <si>
    <t>Sous-total prestation de service</t>
  </si>
  <si>
    <t>Total volet Investissement</t>
  </si>
  <si>
    <t>Consignes de saisie :</t>
  </si>
  <si>
    <t>Case à compléter</t>
  </si>
  <si>
    <t>Calcul automatisé à ne pas modifier</t>
  </si>
  <si>
    <t>Case avec menu déroulant</t>
  </si>
  <si>
    <t>Vérification plafonnement des dépenses de prestation externalisée</t>
  </si>
  <si>
    <t>Part prestation sur total volet animation</t>
  </si>
  <si>
    <t>Part prestation/total volet Animation</t>
  </si>
  <si>
    <t>Total Projet avant plafonnement éventuel à l'instruction</t>
  </si>
  <si>
    <t>Synthèse Financière</t>
  </si>
  <si>
    <t>Montant présenté</t>
  </si>
  <si>
    <t>Monrtant présenté</t>
  </si>
  <si>
    <t>Référence facture</t>
  </si>
  <si>
    <t>Date</t>
  </si>
  <si>
    <r>
      <t>Temps passé en jours</t>
    </r>
    <r>
      <rPr>
        <sz val="10"/>
        <color rgb="FF000000"/>
        <rFont val="Arial"/>
        <family val="2"/>
      </rPr>
      <t xml:space="preserve"> (1 - 0,5 - 0,1..)</t>
    </r>
  </si>
  <si>
    <t>Description de l’activité</t>
  </si>
  <si>
    <r>
      <t>Justificatifs* de réalisation de l’action</t>
    </r>
    <r>
      <rPr>
        <sz val="10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(supports de présentation, feuilles d’émargement, articles, courriers, invitations,attestation de formation ,invitation conférences webinaire...)</t>
    </r>
  </si>
  <si>
    <t>Liste déroulante choix volet Animation Temps travail</t>
  </si>
  <si>
    <t>A3 Accompagnement au développement de l'animation territoriale</t>
  </si>
  <si>
    <t>Volet d'animation</t>
  </si>
  <si>
    <t>A1 Sensibilisation générale et communication</t>
  </si>
  <si>
    <t>A4 Actions de coordination de l'animation</t>
  </si>
  <si>
    <t xml:space="preserve">Mission spécifique </t>
  </si>
  <si>
    <t>Liste déroulante choix missions spécifiques Animation Temps de travail</t>
  </si>
  <si>
    <t>Développement de l'animation territoriale</t>
  </si>
  <si>
    <t>études de préfiguration et de dimensionnement</t>
  </si>
  <si>
    <t>Développement de solutions organisationnelles</t>
  </si>
  <si>
    <t>Transmission de connaissance entre acteurs</t>
  </si>
  <si>
    <t>Développement de services innovants</t>
  </si>
  <si>
    <t>Développement expérimental d'outils numériques interopérables</t>
  </si>
  <si>
    <t>Autre action (précisez dans description de l'activité)</t>
  </si>
  <si>
    <t>* les justificatifs sont à conserver par la structure et doivent être transmis à l’administration sur demande</t>
  </si>
  <si>
    <t>Nom et prénom de l'agent</t>
  </si>
  <si>
    <t xml:space="preserve">Renseigner autant de fiche temps de travail que d’agents identifiés </t>
  </si>
  <si>
    <t>A4.1 - Frais de personnel des agents affectés par projet</t>
  </si>
  <si>
    <t>Nom de l'agent</t>
  </si>
  <si>
    <t xml:space="preserve">Temps passé en jours </t>
  </si>
  <si>
    <t xml:space="preserve">A3.1 - Frais de personnel des agents affectés par projet </t>
  </si>
  <si>
    <t xml:space="preserve">A1.1 - Frais de personnel des agents affectés par projet </t>
  </si>
  <si>
    <t>Volet Investissement</t>
  </si>
  <si>
    <t xml:space="preserve">Volet Animation </t>
  </si>
  <si>
    <t>Synthèse financière</t>
  </si>
  <si>
    <t>Formulaire paiement</t>
  </si>
  <si>
    <t>Paramètres</t>
  </si>
  <si>
    <t>Annexe 3 temps de travail</t>
  </si>
  <si>
    <t>Annexe 2 temps de travail</t>
  </si>
  <si>
    <t>Accueil</t>
  </si>
  <si>
    <t>Annexe 1 temps de travail</t>
  </si>
  <si>
    <t>Cette annexe a pour objet de tracer le temps passé par un agent intervenant sur l’ensemble des opérations d'animation et dont le temps de travail est déclaré dans les dépenses.</t>
  </si>
  <si>
    <t>Commentaire (facultatif)</t>
  </si>
  <si>
    <t>1 - Prestation externalisée</t>
  </si>
  <si>
    <t>2 - Autres factures</t>
  </si>
  <si>
    <t xml:space="preserve">Listes des onglets : </t>
  </si>
  <si>
    <t>A3.2 - Dépenses facturables et autres</t>
  </si>
  <si>
    <t>Annexe 4 temps de travail</t>
  </si>
  <si>
    <t>Annexe 5 temps de travail</t>
  </si>
  <si>
    <t>Annexe 6 temps de travail</t>
  </si>
  <si>
    <t>Annexe 7 temps de travail</t>
  </si>
  <si>
    <t>Annexe 8 temps de travail</t>
  </si>
  <si>
    <t>A1.2 - Dépenses facturables et autres</t>
  </si>
  <si>
    <t>A4.2 - Dépenses facturables et autres</t>
  </si>
  <si>
    <t xml:space="preserve">Référence facture
</t>
  </si>
  <si>
    <t>Consignes de saisie des cases selon la couleur :</t>
  </si>
  <si>
    <r>
      <rPr>
        <b/>
        <sz val="22"/>
        <color rgb="FF008080"/>
        <rFont val="Calibri"/>
        <family val="2"/>
      </rPr>
      <t xml:space="preserve">
PACTE EN FAVEUR DE LA HAIE 2025 EN AUVERGNE-RHONE-ALPES</t>
    </r>
    <r>
      <rPr>
        <b/>
        <sz val="20"/>
        <color rgb="FF008080"/>
        <rFont val="Calibri"/>
        <family val="2"/>
      </rPr>
      <t xml:space="preserve">
</t>
    </r>
    <r>
      <rPr>
        <b/>
        <sz val="18"/>
        <color rgb="FF008080"/>
        <rFont val="Calibri"/>
        <family val="2"/>
      </rPr>
      <t>STRUCTURATION DE FILIERES DE VALORISATION DURABLE DE LA HAIE ET D'ARBRES INTRAPARCELLAIRES</t>
    </r>
  </si>
  <si>
    <t>Version  du 15/12/2025</t>
  </si>
  <si>
    <r>
      <rPr>
        <b/>
        <sz val="14"/>
        <color rgb="FFFF0000"/>
        <rFont val="Calibri"/>
        <family val="2"/>
      </rPr>
      <t xml:space="preserve">Mode d'emploi de l'annexe financière : 
</t>
    </r>
    <r>
      <rPr>
        <sz val="12"/>
        <color rgb="FFFF0000"/>
        <rFont val="Calibri"/>
        <family val="2"/>
      </rPr>
      <t xml:space="preserve">
Pour le </t>
    </r>
    <r>
      <rPr>
        <b/>
        <sz val="12"/>
        <color rgb="FFFF0000"/>
        <rFont val="Calibri"/>
        <family val="2"/>
      </rPr>
      <t>Volet Animation</t>
    </r>
    <r>
      <rPr>
        <sz val="12"/>
        <color rgb="FFFF0000"/>
        <rFont val="Calibri"/>
        <family val="2"/>
      </rPr>
      <t xml:space="preserve">
</t>
    </r>
    <r>
      <rPr>
        <sz val="11"/>
        <color rgb="FFFF0000"/>
        <rFont val="Calibri"/>
        <family val="2"/>
      </rPr>
      <t>Renseigner autant d'</t>
    </r>
    <r>
      <rPr>
        <b/>
        <sz val="11"/>
        <color rgb="FFFF0000"/>
        <rFont val="Calibri"/>
        <family val="2"/>
      </rPr>
      <t>annexe temps de travail</t>
    </r>
    <r>
      <rPr>
        <sz val="11"/>
        <color rgb="FFFF0000"/>
        <rFont val="Calibri"/>
        <family val="2"/>
      </rPr>
      <t xml:space="preserve"> que d’agents identifiés :
- nom et prénom de l'agent
- nombre de jours par volet d'animation et mission spécifique
- description et pièces justificatives
Les dépenses facturables en lien avec l'animation et autres sont à renseigner dans le </t>
    </r>
    <r>
      <rPr>
        <b/>
        <sz val="11"/>
        <color rgb="FFFF0000"/>
        <rFont val="Calibri"/>
        <family val="2"/>
      </rPr>
      <t xml:space="preserve">Volet Animation </t>
    </r>
    <r>
      <rPr>
        <sz val="11"/>
        <color rgb="FFFF0000"/>
        <rFont val="Calibri"/>
        <family val="2"/>
      </rPr>
      <t xml:space="preserve">avec : 
- référence de la facture
- type de dépense
- description de la dépense
- montant de la dépense
</t>
    </r>
    <r>
      <rPr>
        <sz val="12"/>
        <color rgb="FFFF0000"/>
        <rFont val="Calibri"/>
        <family val="2"/>
      </rPr>
      <t xml:space="preserve">Pour le </t>
    </r>
    <r>
      <rPr>
        <b/>
        <sz val="12"/>
        <color rgb="FFFF0000"/>
        <rFont val="Calibri"/>
        <family val="2"/>
      </rPr>
      <t>Volet Investissement</t>
    </r>
    <r>
      <rPr>
        <b/>
        <sz val="11"/>
        <color rgb="FFFF0000"/>
        <rFont val="Calibri"/>
        <family val="2"/>
      </rPr>
      <t xml:space="preserve">
</t>
    </r>
    <r>
      <rPr>
        <sz val="11"/>
        <color rgb="FFFF0000"/>
        <rFont val="Calibri"/>
        <family val="2"/>
      </rPr>
      <t xml:space="preserve">Les dépenses facturables sont à renseigner avec :
- référence de la facture
- type de matériel roulant
- description de la dépense 
- montant de la dépense
En parallèle, completer le </t>
    </r>
    <r>
      <rPr>
        <b/>
        <sz val="11"/>
        <color rgb="FFFF0000"/>
        <rFont val="Calibri"/>
        <family val="2"/>
      </rPr>
      <t>formulaire de paiement</t>
    </r>
    <r>
      <rPr>
        <sz val="11"/>
        <color rgb="FFFF0000"/>
        <rFont val="Calibri"/>
        <family val="2"/>
      </rPr>
      <t xml:space="preserve"> et</t>
    </r>
    <r>
      <rPr>
        <b/>
        <sz val="11"/>
        <color rgb="FFFF0000"/>
        <rFont val="Calibri"/>
        <family val="2"/>
      </rPr>
      <t xml:space="preserve"> joindre les pièces justificatives</t>
    </r>
    <r>
      <rPr>
        <sz val="11"/>
        <color rgb="FFFF0000"/>
        <rFont val="Calibri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</si>
</sst>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#,##0.00\ [$€-40C];[Red]\-#,##0.00\ [$€-40C]"/>
    <numFmt numFmtId="165" formatCode="\ #,##0.00&quot; € &quot;;\-#,##0.00&quot; € &quot;;\-#&quot; € &quot;;@\ "/>
    <numFmt numFmtId="166" formatCode="0&quot; €&quot;"/>
    <numFmt numFmtId="167" formatCode="&quot;VRAI&quot;;&quot;VRAI&quot;;&quot;FAUX&quot;"/>
    <numFmt numFmtId="168" formatCode="#,##0.00\ [$€]"/>
    <numFmt numFmtId="169" formatCode="#,##0.00\ &quot;€&quot;"/>
    <numFmt numFmtId="170" formatCode="[$-F800]dddd\,\ mmmm\ dd\,\ yyyy"/>
    <numFmt numFmtId="171" formatCode="\ [$€]* #,##0.00\ ;\ [$€]* \(#,##0.00\);\ [$€]* \-#\ ;@\ "/>
    <numFmt numFmtId="172" formatCode="0\ %"/>
  </numFmts>
  <fonts count="58">
    <font>
      <sz val="11"/>
      <color rgb="FF000000"/>
      <name val="Calibri"/>
    </font>
    <font>
      <b/>
      <i/>
      <u/>
      <sz val="11"/>
      <color rgb="FF000000"/>
      <name val="Calibri"/>
    </font>
    <font>
      <sz val="11"/>
      <color rgb="FF000000"/>
      <name val="Arial"/>
    </font>
    <font>
      <b/>
      <sz val="14"/>
      <color rgb="FF000000"/>
      <name val="Calibri"/>
    </font>
    <font>
      <b/>
      <sz val="12"/>
      <color rgb="FF000000"/>
      <name val="Calibri"/>
    </font>
    <font>
      <b/>
      <sz val="12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  <font>
      <b/>
      <i/>
      <sz val="9"/>
      <color rgb="FF000000"/>
      <name val="Arial"/>
    </font>
    <font>
      <sz val="14"/>
      <color rgb="FFFFFFFF"/>
      <name val="Calibri"/>
    </font>
    <font>
      <sz val="12"/>
      <color rgb="FF000000"/>
      <name val="Calibri"/>
    </font>
    <font>
      <sz val="12"/>
      <color rgb="FF000000"/>
      <name val="Arial"/>
    </font>
    <font>
      <b/>
      <sz val="11"/>
      <color rgb="FF000000"/>
      <name val="Arial"/>
    </font>
    <font>
      <sz val="12"/>
      <color rgb="FF000000"/>
      <name val="Arial1"/>
    </font>
    <font>
      <sz val="11"/>
      <color rgb="FFFF0000"/>
      <name val="Calibri"/>
    </font>
    <font>
      <sz val="10"/>
      <color rgb="FF000000"/>
      <name val="Arial"/>
    </font>
    <font>
      <b/>
      <i/>
      <sz val="16"/>
      <color rgb="FF2A6099"/>
      <name val="Arial"/>
      <family val="2"/>
    </font>
    <font>
      <b/>
      <sz val="11"/>
      <color rgb="FF305496"/>
      <name val="Arial"/>
    </font>
    <font>
      <b/>
      <i/>
      <sz val="16"/>
      <color rgb="FF333399"/>
      <name val="Calibri"/>
    </font>
    <font>
      <b/>
      <i/>
      <sz val="16"/>
      <color rgb="FFFF3333"/>
      <name val="Calibri"/>
    </font>
    <font>
      <sz val="11"/>
      <color rgb="FF305496"/>
      <name val="Arial"/>
    </font>
    <font>
      <i/>
      <sz val="12"/>
      <color rgb="FF000000"/>
      <name val="Calibri"/>
    </font>
    <font>
      <i/>
      <sz val="12"/>
      <name val="Calibri"/>
    </font>
    <font>
      <sz val="10"/>
      <color rgb="FF000000"/>
      <name val="Calibri"/>
    </font>
    <font>
      <b/>
      <sz val="10"/>
      <color rgb="FF000000"/>
      <name val="Calibri"/>
    </font>
    <font>
      <sz val="11"/>
      <color rgb="FF000000"/>
      <name val="Calibri"/>
      <family val="2"/>
    </font>
    <font>
      <sz val="10"/>
      <color rgb="FF000000"/>
      <name val="Marianne"/>
      <family val="3"/>
    </font>
    <font>
      <sz val="11"/>
      <color rgb="FF000000"/>
      <name val="Calibri"/>
    </font>
    <font>
      <b/>
      <sz val="11"/>
      <color rgb="FF000000"/>
      <name val="Calibri"/>
      <family val="2"/>
    </font>
    <font>
      <b/>
      <sz val="20"/>
      <color rgb="FF008080"/>
      <name val="Calibri"/>
      <family val="2"/>
    </font>
    <font>
      <sz val="20"/>
      <color rgb="FF000000"/>
      <name val="Calibri"/>
      <family val="2"/>
    </font>
    <font>
      <b/>
      <sz val="18"/>
      <color rgb="FF008080"/>
      <name val="Calibri"/>
      <family val="2"/>
    </font>
    <font>
      <b/>
      <sz val="22"/>
      <color rgb="FF008080"/>
      <name val="Calibri"/>
      <family val="2"/>
    </font>
    <font>
      <sz val="11"/>
      <color rgb="FF305496"/>
      <name val="Arial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sz val="11"/>
      <color rgb="FFFF0000"/>
      <name val="Calibri"/>
      <family val="2"/>
    </font>
    <font>
      <b/>
      <sz val="10"/>
      <color rgb="FF000000"/>
      <name val="Marianne"/>
      <family val="3"/>
    </font>
    <font>
      <i/>
      <sz val="12"/>
      <name val="Calibri"/>
      <family val="2"/>
    </font>
    <font>
      <i/>
      <sz val="11"/>
      <color rgb="FF000000"/>
      <name val="Calibri"/>
      <family val="2"/>
    </font>
    <font>
      <i/>
      <sz val="12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i/>
      <u/>
      <sz val="10"/>
      <color rgb="FFFF0000"/>
      <name val="Tahoma"/>
      <family val="2"/>
    </font>
    <font>
      <u/>
      <sz val="10"/>
      <color rgb="FFFF0000"/>
      <name val="Tahoma"/>
      <family val="2"/>
    </font>
    <font>
      <i/>
      <sz val="10"/>
      <color rgb="FFFF0000"/>
      <name val="Tahoma"/>
      <family val="2"/>
    </font>
    <font>
      <i/>
      <sz val="10"/>
      <color rgb="FFFF0000"/>
      <name val="Arial"/>
      <family val="2"/>
    </font>
    <font>
      <sz val="10"/>
      <color rgb="FF00000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</font>
    <font>
      <sz val="12"/>
      <color rgb="FFFF0000"/>
      <name val="Calibri"/>
      <family val="2"/>
    </font>
    <font>
      <b/>
      <sz val="14"/>
      <color rgb="FFFF0000"/>
      <name val="Calibri"/>
      <family val="2"/>
    </font>
    <font>
      <b/>
      <sz val="10"/>
      <color rgb="FF000000"/>
      <name val="Calibri"/>
      <family val="2"/>
    </font>
    <font>
      <b/>
      <sz val="12"/>
      <color rgb="FFFF000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00CCFF"/>
        <bgColor rgb="FF33CCCC"/>
      </patternFill>
    </fill>
    <fill>
      <patternFill patternType="solid">
        <fgColor rgb="FF000080"/>
        <bgColor rgb="FF000080"/>
      </patternFill>
    </fill>
    <fill>
      <patternFill patternType="solid">
        <fgColor rgb="FF99CC00"/>
        <bgColor rgb="FFFFCC00"/>
      </patternFill>
    </fill>
    <fill>
      <patternFill patternType="solid">
        <fgColor rgb="FFFFFF99"/>
        <bgColor rgb="FFFFFB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FF99"/>
        <bgColor rgb="FFFFFFD7"/>
      </patternFill>
    </fill>
    <fill>
      <patternFill patternType="solid">
        <fgColor rgb="FFCCFF99"/>
        <bgColor rgb="FFFFFBCC"/>
      </patternFill>
    </fill>
    <fill>
      <patternFill patternType="solid">
        <fgColor rgb="FFCCFF99"/>
        <bgColor rgb="FFC0C0C0"/>
      </patternFill>
    </fill>
    <fill>
      <patternFill patternType="solid">
        <fgColor theme="8" tint="0.79998168889431442"/>
        <bgColor rgb="FFFFFFD7"/>
      </patternFill>
    </fill>
    <fill>
      <patternFill patternType="solid">
        <fgColor rgb="FFCCCCFF"/>
        <bgColor indexed="64"/>
      </patternFill>
    </fill>
    <fill>
      <patternFill patternType="solid">
        <fgColor rgb="FFFFF1C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</fills>
  <borders count="2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</borders>
  <cellStyleXfs count="28">
    <xf numFmtId="0" fontId="0" fillId="0" borderId="0"/>
    <xf numFmtId="164" fontId="1" fillId="0" borderId="0" applyBorder="0" applyProtection="0"/>
    <xf numFmtId="165" fontId="2" fillId="0" borderId="0" applyBorder="0" applyProtection="0"/>
    <xf numFmtId="165" fontId="2" fillId="0" borderId="0" applyBorder="0" applyProtection="0"/>
    <xf numFmtId="0" fontId="2" fillId="0" borderId="0" applyBorder="0" applyProtection="0"/>
    <xf numFmtId="9" fontId="2" fillId="0" borderId="0" applyBorder="0" applyProtection="0"/>
    <xf numFmtId="4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44" fillId="0" borderId="0"/>
    <xf numFmtId="172" fontId="44" fillId="0" borderId="0" applyFill="0" applyBorder="0" applyAlignment="0" applyProtection="0"/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71" fontId="44" fillId="0" borderId="0" applyFill="0" applyBorder="0" applyAlignment="0" applyProtection="0"/>
    <xf numFmtId="0" fontId="44" fillId="0" borderId="0"/>
    <xf numFmtId="0" fontId="45" fillId="0" borderId="0"/>
    <xf numFmtId="0" fontId="46" fillId="0" borderId="0" applyNumberFormat="0" applyFill="0" applyBorder="0" applyAlignment="0" applyProtection="0"/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Protection="0">
      <alignment horizontal="left"/>
    </xf>
    <xf numFmtId="0" fontId="44" fillId="0" borderId="0" applyNumberFormat="0" applyFill="0" applyBorder="0" applyAlignment="0" applyProtection="0"/>
    <xf numFmtId="0" fontId="46" fillId="0" borderId="0" applyNumberFormat="0" applyFill="0" applyBorder="0" applyProtection="0">
      <alignment horizontal="left"/>
    </xf>
    <xf numFmtId="0" fontId="44" fillId="0" borderId="0" applyNumberFormat="0" applyFill="0" applyBorder="0" applyAlignment="0" applyProtection="0"/>
    <xf numFmtId="44" fontId="44" fillId="0" borderId="0" applyFont="0" applyFill="0" applyBorder="0" applyAlignment="0" applyProtection="0"/>
    <xf numFmtId="0" fontId="44" fillId="0" borderId="0"/>
    <xf numFmtId="0" fontId="52" fillId="0" borderId="0" applyNumberFormat="0" applyFill="0" applyBorder="0" applyAlignment="0" applyProtection="0"/>
  </cellStyleXfs>
  <cellXfs count="151">
    <xf numFmtId="0" fontId="0" fillId="0" borderId="0" xfId="0"/>
    <xf numFmtId="0" fontId="2" fillId="0" borderId="0" xfId="4" applyFont="1" applyAlignment="1"/>
    <xf numFmtId="0" fontId="2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5" fillId="0" borderId="0" xfId="4" applyFont="1" applyAlignment="1">
      <alignment horizontal="right" vertical="center"/>
    </xf>
    <xf numFmtId="4" fontId="6" fillId="0" borderId="0" xfId="4" applyNumberFormat="1" applyFont="1" applyAlignment="1" applyProtection="1">
      <alignment horizontal="right" vertical="center"/>
      <protection locked="0"/>
    </xf>
    <xf numFmtId="0" fontId="6" fillId="0" borderId="0" xfId="5" applyNumberFormat="1" applyFont="1" applyAlignment="1" applyProtection="1">
      <alignment horizontal="left" vertical="center" wrapText="1"/>
      <protection locked="0"/>
    </xf>
    <xf numFmtId="166" fontId="6" fillId="0" borderId="0" xfId="5" applyNumberFormat="1" applyFont="1" applyAlignment="1" applyProtection="1">
      <alignment horizontal="left" vertical="center"/>
      <protection locked="0"/>
    </xf>
    <xf numFmtId="4" fontId="7" fillId="0" borderId="0" xfId="4" applyNumberFormat="1" applyFont="1" applyAlignment="1" applyProtection="1">
      <alignment vertical="center" wrapText="1"/>
      <protection locked="0"/>
    </xf>
    <xf numFmtId="4" fontId="8" fillId="0" borderId="0" xfId="4" applyNumberFormat="1" applyFont="1" applyAlignment="1" applyProtection="1">
      <alignment horizontal="right" vertical="center"/>
      <protection locked="0"/>
    </xf>
    <xf numFmtId="0" fontId="7" fillId="0" borderId="0" xfId="5" applyNumberFormat="1" applyFont="1" applyAlignment="1" applyProtection="1">
      <alignment horizontal="center" vertical="center" wrapText="1"/>
      <protection locked="0"/>
    </xf>
    <xf numFmtId="0" fontId="0" fillId="0" borderId="0" xfId="4" applyFont="1" applyAlignment="1"/>
    <xf numFmtId="0" fontId="0" fillId="0" borderId="1" xfId="4" applyFont="1" applyBorder="1" applyAlignment="1">
      <alignment horizontal="center"/>
    </xf>
    <xf numFmtId="167" fontId="2" fillId="0" borderId="0" xfId="0" applyNumberFormat="1" applyFont="1" applyAlignment="1"/>
    <xf numFmtId="0" fontId="0" fillId="0" borderId="4" xfId="4" applyFont="1" applyBorder="1" applyAlignment="1">
      <alignment horizontal="center"/>
    </xf>
    <xf numFmtId="0" fontId="10" fillId="0" borderId="0" xfId="4" applyFont="1" applyAlignment="1"/>
    <xf numFmtId="0" fontId="11" fillId="0" borderId="0" xfId="4" applyFont="1" applyAlignment="1"/>
    <xf numFmtId="0" fontId="5" fillId="0" borderId="0" xfId="4" applyFont="1" applyAlignment="1">
      <alignment horizontal="center" vertical="center"/>
    </xf>
    <xf numFmtId="0" fontId="12" fillId="0" borderId="0" xfId="4" applyFont="1" applyAlignment="1"/>
    <xf numFmtId="0" fontId="13" fillId="0" borderId="0" xfId="4" applyFont="1" applyAlignment="1" applyProtection="1">
      <alignment horizontal="center" vertical="center"/>
      <protection locked="0"/>
    </xf>
    <xf numFmtId="14" fontId="13" fillId="0" borderId="0" xfId="4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/>
    <xf numFmtId="0" fontId="14" fillId="5" borderId="0" xfId="0" applyFont="1" applyFill="1"/>
    <xf numFmtId="0" fontId="14" fillId="5" borderId="0" xfId="0" applyFont="1" applyFill="1" applyAlignment="1">
      <alignment horizontal="center"/>
    </xf>
    <xf numFmtId="0" fontId="0" fillId="0" borderId="0" xfId="0" applyFont="1"/>
    <xf numFmtId="0" fontId="15" fillId="0" borderId="0" xfId="0" applyFont="1"/>
    <xf numFmtId="0" fontId="17" fillId="0" borderId="0" xfId="4" applyFont="1" applyAlignment="1"/>
    <xf numFmtId="4" fontId="18" fillId="0" borderId="0" xfId="4" applyNumberFormat="1" applyFont="1" applyAlignment="1" applyProtection="1">
      <alignment vertical="center"/>
      <protection locked="0"/>
    </xf>
    <xf numFmtId="4" fontId="19" fillId="0" borderId="0" xfId="4" applyNumberFormat="1" applyFont="1" applyAlignment="1" applyProtection="1">
      <alignment vertical="center"/>
      <protection locked="0"/>
    </xf>
    <xf numFmtId="0" fontId="20" fillId="0" borderId="0" xfId="4" applyFont="1" applyAlignment="1"/>
    <xf numFmtId="4" fontId="18" fillId="0" borderId="5" xfId="4" applyNumberFormat="1" applyFont="1" applyBorder="1" applyAlignment="1" applyProtection="1">
      <alignment vertical="center"/>
      <protection locked="0"/>
    </xf>
    <xf numFmtId="4" fontId="4" fillId="2" borderId="1" xfId="4" applyNumberFormat="1" applyFont="1" applyFill="1" applyBorder="1" applyAlignment="1" applyProtection="1">
      <alignment horizontal="center" vertical="center" wrapText="1"/>
      <protection locked="0"/>
    </xf>
    <xf numFmtId="4" fontId="4" fillId="2" borderId="6" xfId="4" applyNumberFormat="1" applyFont="1" applyFill="1" applyBorder="1" applyAlignment="1" applyProtection="1">
      <alignment horizontal="center" vertical="center" wrapText="1"/>
      <protection locked="0"/>
    </xf>
    <xf numFmtId="168" fontId="4" fillId="2" borderId="1" xfId="4" applyNumberFormat="1" applyFont="1" applyFill="1" applyBorder="1" applyAlignment="1" applyProtection="1">
      <alignment horizontal="center" vertical="center" wrapText="1"/>
      <protection locked="0"/>
    </xf>
    <xf numFmtId="0" fontId="23" fillId="6" borderId="1" xfId="0" applyFont="1" applyFill="1" applyBorder="1" applyAlignment="1">
      <alignment horizontal="center" vertical="center" wrapText="1"/>
    </xf>
    <xf numFmtId="168" fontId="23" fillId="6" borderId="1" xfId="0" applyNumberFormat="1" applyFont="1" applyFill="1" applyBorder="1" applyAlignment="1">
      <alignment horizontal="center" vertical="center" wrapText="1"/>
    </xf>
    <xf numFmtId="168" fontId="23" fillId="0" borderId="0" xfId="0" applyNumberFormat="1" applyFont="1" applyAlignment="1">
      <alignment horizontal="center" vertical="center" wrapText="1"/>
    </xf>
    <xf numFmtId="168" fontId="24" fillId="0" borderId="0" xfId="0" applyNumberFormat="1" applyFont="1" applyAlignment="1">
      <alignment horizontal="center" vertical="center" wrapText="1"/>
    </xf>
    <xf numFmtId="0" fontId="25" fillId="0" borderId="0" xfId="0" applyFont="1"/>
    <xf numFmtId="0" fontId="26" fillId="0" borderId="0" xfId="0" applyFont="1"/>
    <xf numFmtId="4" fontId="4" fillId="2" borderId="8" xfId="4" applyNumberFormat="1" applyFont="1" applyFill="1" applyBorder="1" applyAlignment="1" applyProtection="1">
      <alignment horizontal="left" vertical="center" wrapText="1"/>
      <protection locked="0"/>
    </xf>
    <xf numFmtId="0" fontId="33" fillId="0" borderId="0" xfId="4" applyFont="1" applyAlignment="1"/>
    <xf numFmtId="4" fontId="34" fillId="2" borderId="1" xfId="4" applyNumberFormat="1" applyFont="1" applyFill="1" applyBorder="1" applyAlignment="1" applyProtection="1">
      <alignment horizontal="center" vertical="center" wrapText="1"/>
      <protection locked="0"/>
    </xf>
    <xf numFmtId="4" fontId="35" fillId="2" borderId="1" xfId="4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0" applyFont="1"/>
    <xf numFmtId="4" fontId="16" fillId="8" borderId="0" xfId="4" applyNumberFormat="1" applyFont="1" applyFill="1" applyAlignment="1" applyProtection="1">
      <alignment horizontal="left" vertical="center"/>
      <protection locked="0"/>
    </xf>
    <xf numFmtId="0" fontId="2" fillId="8" borderId="0" xfId="4" applyFont="1" applyFill="1" applyAlignment="1"/>
    <xf numFmtId="0" fontId="36" fillId="0" borderId="0" xfId="0" applyFont="1"/>
    <xf numFmtId="4" fontId="4" fillId="2" borderId="8" xfId="4" applyNumberFormat="1" applyFont="1" applyFill="1" applyBorder="1" applyAlignment="1" applyProtection="1">
      <alignment horizontal="right" vertical="center" wrapText="1"/>
      <protection locked="0"/>
    </xf>
    <xf numFmtId="4" fontId="34" fillId="2" borderId="8" xfId="4" applyNumberFormat="1" applyFont="1" applyFill="1" applyBorder="1" applyAlignment="1" applyProtection="1">
      <alignment horizontal="right" vertical="center" wrapText="1"/>
      <protection locked="0"/>
    </xf>
    <xf numFmtId="4" fontId="34" fillId="2" borderId="0" xfId="4" applyNumberFormat="1" applyFont="1" applyFill="1" applyBorder="1" applyAlignment="1" applyProtection="1">
      <alignment horizontal="right" vertical="center" wrapText="1"/>
      <protection locked="0"/>
    </xf>
    <xf numFmtId="0" fontId="28" fillId="0" borderId="0" xfId="0" applyFont="1"/>
    <xf numFmtId="0" fontId="37" fillId="0" borderId="0" xfId="0" applyFont="1"/>
    <xf numFmtId="4" fontId="40" fillId="2" borderId="8" xfId="4" applyNumberFormat="1" applyFont="1" applyFill="1" applyBorder="1" applyAlignment="1" applyProtection="1">
      <alignment horizontal="right" vertical="center" wrapText="1"/>
      <protection locked="0"/>
    </xf>
    <xf numFmtId="168" fontId="23" fillId="10" borderId="1" xfId="0" applyNumberFormat="1" applyFont="1" applyFill="1" applyBorder="1" applyAlignment="1">
      <alignment horizontal="center" vertical="center" wrapText="1"/>
    </xf>
    <xf numFmtId="168" fontId="23" fillId="11" borderId="1" xfId="0" applyNumberFormat="1" applyFont="1" applyFill="1" applyBorder="1" applyAlignment="1">
      <alignment horizontal="center" vertical="center" wrapText="1"/>
    </xf>
    <xf numFmtId="168" fontId="23" fillId="9" borderId="1" xfId="0" applyNumberFormat="1" applyFont="1" applyFill="1" applyBorder="1" applyAlignment="1">
      <alignment horizontal="center" vertical="center" wrapText="1"/>
    </xf>
    <xf numFmtId="168" fontId="24" fillId="10" borderId="1" xfId="0" applyNumberFormat="1" applyFont="1" applyFill="1" applyBorder="1" applyAlignment="1">
      <alignment horizontal="center" vertical="center" wrapText="1"/>
    </xf>
    <xf numFmtId="44" fontId="39" fillId="9" borderId="0" xfId="6" applyFont="1" applyFill="1" applyAlignment="1">
      <alignment horizontal="center"/>
    </xf>
    <xf numFmtId="44" fontId="39" fillId="9" borderId="0" xfId="6" applyFont="1" applyFill="1" applyAlignment="1"/>
    <xf numFmtId="4" fontId="4" fillId="12" borderId="8" xfId="4" applyNumberFormat="1" applyFont="1" applyFill="1" applyBorder="1" applyAlignment="1" applyProtection="1">
      <alignment horizontal="center" vertical="center" wrapText="1"/>
      <protection locked="0"/>
    </xf>
    <xf numFmtId="4" fontId="40" fillId="12" borderId="8" xfId="4" applyNumberFormat="1" applyFont="1" applyFill="1" applyBorder="1" applyAlignment="1" applyProtection="1">
      <alignment horizontal="center" vertical="center" wrapText="1"/>
      <protection locked="0"/>
    </xf>
    <xf numFmtId="0" fontId="23" fillId="13" borderId="1" xfId="0" applyFont="1" applyFill="1" applyBorder="1" applyAlignment="1">
      <alignment horizontal="center" vertical="center" wrapText="1"/>
    </xf>
    <xf numFmtId="9" fontId="0" fillId="9" borderId="0" xfId="7" applyFont="1" applyFill="1" applyAlignment="1">
      <alignment horizontal="center"/>
    </xf>
    <xf numFmtId="0" fontId="0" fillId="8" borderId="0" xfId="0" applyFill="1"/>
    <xf numFmtId="14" fontId="41" fillId="14" borderId="14" xfId="0" applyNumberFormat="1" applyFont="1" applyFill="1" applyBorder="1" applyAlignment="1">
      <alignment horizontal="center" vertical="center" wrapText="1"/>
    </xf>
    <xf numFmtId="0" fontId="41" fillId="14" borderId="14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42" fillId="15" borderId="15" xfId="0" applyFont="1" applyFill="1" applyBorder="1" applyAlignment="1">
      <alignment horizontal="center" vertical="center" wrapText="1"/>
    </xf>
    <xf numFmtId="0" fontId="42" fillId="16" borderId="15" xfId="0" applyFont="1" applyFill="1" applyBorder="1" applyAlignment="1">
      <alignment horizontal="center" vertical="center" wrapText="1"/>
    </xf>
    <xf numFmtId="169" fontId="44" fillId="9" borderId="15" xfId="0" applyNumberFormat="1" applyFont="1" applyFill="1" applyBorder="1" applyAlignment="1">
      <alignment horizontal="center" vertical="center" wrapText="1"/>
    </xf>
    <xf numFmtId="4" fontId="34" fillId="2" borderId="0" xfId="4" applyNumberFormat="1" applyFont="1" applyFill="1" applyBorder="1" applyAlignment="1" applyProtection="1">
      <alignment horizontal="center" vertical="center" wrapText="1"/>
      <protection locked="0"/>
    </xf>
    <xf numFmtId="4" fontId="4" fillId="12" borderId="17" xfId="4" applyNumberFormat="1" applyFont="1" applyFill="1" applyBorder="1" applyAlignment="1" applyProtection="1">
      <alignment horizontal="center" vertical="center" wrapText="1"/>
      <protection locked="0"/>
    </xf>
    <xf numFmtId="0" fontId="0" fillId="9" borderId="8" xfId="0" applyFill="1" applyBorder="1"/>
    <xf numFmtId="9" fontId="0" fillId="9" borderId="8" xfId="7" applyFont="1" applyFill="1" applyBorder="1" applyAlignment="1">
      <alignment horizontal="center"/>
    </xf>
    <xf numFmtId="170" fontId="42" fillId="16" borderId="15" xfId="0" applyNumberFormat="1" applyFont="1" applyFill="1" applyBorder="1" applyAlignment="1">
      <alignment horizontal="center" vertical="center" wrapText="1"/>
    </xf>
    <xf numFmtId="14" fontId="42" fillId="16" borderId="15" xfId="0" applyNumberFormat="1" applyFont="1" applyFill="1" applyBorder="1" applyAlignment="1">
      <alignment horizontal="center" vertical="center" wrapText="1"/>
    </xf>
    <xf numFmtId="0" fontId="0" fillId="9" borderId="17" xfId="0" applyFill="1" applyBorder="1"/>
    <xf numFmtId="4" fontId="34" fillId="2" borderId="8" xfId="4" applyNumberFormat="1" applyFont="1" applyFill="1" applyBorder="1" applyAlignment="1" applyProtection="1">
      <alignment horizontal="left" vertical="center" wrapText="1"/>
      <protection locked="0"/>
    </xf>
    <xf numFmtId="0" fontId="23" fillId="11" borderId="1" xfId="0" applyFont="1" applyFill="1" applyBorder="1" applyAlignment="1">
      <alignment horizontal="center" vertical="center" wrapText="1"/>
    </xf>
    <xf numFmtId="168" fontId="23" fillId="10" borderId="20" xfId="0" applyNumberFormat="1" applyFont="1" applyFill="1" applyBorder="1" applyAlignment="1">
      <alignment horizontal="center" vertical="center" wrapText="1"/>
    </xf>
    <xf numFmtId="0" fontId="0" fillId="0" borderId="0" xfId="0" applyBorder="1"/>
    <xf numFmtId="168" fontId="24" fillId="0" borderId="21" xfId="0" applyNumberFormat="1" applyFont="1" applyBorder="1" applyAlignment="1">
      <alignment horizontal="center" vertical="center" wrapText="1"/>
    </xf>
    <xf numFmtId="0" fontId="0" fillId="0" borderId="21" xfId="0" applyBorder="1"/>
    <xf numFmtId="168" fontId="34" fillId="2" borderId="20" xfId="4" applyNumberFormat="1" applyFont="1" applyFill="1" applyBorder="1" applyAlignment="1" applyProtection="1">
      <alignment horizontal="center" vertical="center" wrapText="1"/>
      <protection locked="0"/>
    </xf>
    <xf numFmtId="4" fontId="34" fillId="2" borderId="6" xfId="4" applyNumberFormat="1" applyFont="1" applyFill="1" applyBorder="1" applyAlignment="1" applyProtection="1">
      <alignment horizontal="center" vertical="center" wrapText="1"/>
      <protection locked="0"/>
    </xf>
    <xf numFmtId="0" fontId="51" fillId="11" borderId="1" xfId="0" applyNumberFormat="1" applyFont="1" applyFill="1" applyBorder="1" applyAlignment="1">
      <alignment horizontal="center" vertical="center" wrapText="1"/>
    </xf>
    <xf numFmtId="0" fontId="28" fillId="9" borderId="8" xfId="0" applyFont="1" applyFill="1" applyBorder="1"/>
    <xf numFmtId="0" fontId="28" fillId="14" borderId="0" xfId="0" applyFont="1" applyFill="1"/>
    <xf numFmtId="169" fontId="28" fillId="14" borderId="0" xfId="0" applyNumberFormat="1" applyFont="1" applyFill="1"/>
    <xf numFmtId="4" fontId="4" fillId="2" borderId="1" xfId="4" applyNumberFormat="1" applyFont="1" applyFill="1" applyBorder="1" applyAlignment="1" applyProtection="1">
      <alignment horizontal="center" vertical="center" wrapText="1"/>
      <protection locked="0"/>
    </xf>
    <xf numFmtId="168" fontId="23" fillId="6" borderId="20" xfId="0" applyNumberFormat="1" applyFont="1" applyFill="1" applyBorder="1" applyAlignment="1">
      <alignment horizontal="center" vertical="center" wrapText="1"/>
    </xf>
    <xf numFmtId="168" fontId="23" fillId="6" borderId="11" xfId="0" applyNumberFormat="1" applyFont="1" applyFill="1" applyBorder="1" applyAlignment="1">
      <alignment horizontal="center" vertical="center" wrapText="1"/>
    </xf>
    <xf numFmtId="168" fontId="23" fillId="6" borderId="7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169" fontId="28" fillId="18" borderId="0" xfId="0" applyNumberFormat="1" applyFont="1" applyFill="1"/>
    <xf numFmtId="4" fontId="4" fillId="19" borderId="1" xfId="4" applyNumberFormat="1" applyFont="1" applyFill="1" applyBorder="1" applyAlignment="1" applyProtection="1">
      <alignment horizontal="center" vertical="center" wrapText="1"/>
      <protection locked="0"/>
    </xf>
    <xf numFmtId="0" fontId="52" fillId="0" borderId="0" xfId="27" applyAlignment="1">
      <alignment horizontal="left" vertical="center"/>
    </xf>
    <xf numFmtId="0" fontId="25" fillId="17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/>
    </xf>
    <xf numFmtId="0" fontId="10" fillId="0" borderId="1" xfId="4" applyFont="1" applyBorder="1" applyAlignment="1">
      <alignment horizontal="left" vertical="center"/>
    </xf>
    <xf numFmtId="0" fontId="10" fillId="0" borderId="1" xfId="4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9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56" fillId="6" borderId="17" xfId="0" applyFont="1" applyFill="1" applyBorder="1" applyAlignment="1">
      <alignment horizontal="left" vertical="center" wrapText="1"/>
    </xf>
    <xf numFmtId="0" fontId="56" fillId="6" borderId="18" xfId="0" applyFont="1" applyFill="1" applyBorder="1" applyAlignment="1">
      <alignment horizontal="left" vertical="center" wrapText="1"/>
    </xf>
    <xf numFmtId="0" fontId="28" fillId="7" borderId="8" xfId="0" applyFont="1" applyFill="1" applyBorder="1" applyAlignment="1">
      <alignment horizontal="left"/>
    </xf>
    <xf numFmtId="0" fontId="28" fillId="9" borderId="8" xfId="0" applyFont="1" applyFill="1" applyBorder="1" applyAlignment="1">
      <alignment horizontal="left"/>
    </xf>
    <xf numFmtId="0" fontId="51" fillId="6" borderId="10" xfId="0" applyFont="1" applyFill="1" applyBorder="1" applyAlignment="1">
      <alignment horizontal="left" vertical="center" wrapText="1"/>
    </xf>
    <xf numFmtId="0" fontId="23" fillId="6" borderId="11" xfId="0" applyFont="1" applyFill="1" applyBorder="1" applyAlignment="1">
      <alignment horizontal="left" vertical="center" wrapText="1"/>
    </xf>
    <xf numFmtId="0" fontId="23" fillId="6" borderId="10" xfId="0" applyFont="1" applyFill="1" applyBorder="1" applyAlignment="1">
      <alignment horizontal="left" vertical="center" wrapText="1"/>
    </xf>
    <xf numFmtId="0" fontId="36" fillId="0" borderId="0" xfId="0" applyFont="1" applyAlignment="1">
      <alignment horizontal="left" vertical="top" wrapText="1"/>
    </xf>
    <xf numFmtId="4" fontId="40" fillId="2" borderId="0" xfId="4" applyNumberFormat="1" applyFont="1" applyFill="1" applyBorder="1" applyAlignment="1" applyProtection="1">
      <alignment horizontal="right" vertical="center" wrapText="1"/>
      <protection locked="0"/>
    </xf>
    <xf numFmtId="4" fontId="40" fillId="2" borderId="9" xfId="4" applyNumberFormat="1" applyFont="1" applyFill="1" applyBorder="1" applyAlignment="1" applyProtection="1">
      <alignment horizontal="right" vertical="center" wrapText="1"/>
      <protection locked="0"/>
    </xf>
    <xf numFmtId="4" fontId="16" fillId="8" borderId="0" xfId="4" applyNumberFormat="1" applyFont="1" applyFill="1" applyAlignment="1" applyProtection="1">
      <alignment horizontal="left" vertical="center" wrapText="1"/>
      <protection locked="0"/>
    </xf>
    <xf numFmtId="4" fontId="4" fillId="2" borderId="19" xfId="4" applyNumberFormat="1" applyFont="1" applyFill="1" applyBorder="1" applyAlignment="1" applyProtection="1">
      <alignment horizontal="center" vertical="center" wrapText="1"/>
      <protection locked="0"/>
    </xf>
    <xf numFmtId="4" fontId="4" fillId="2" borderId="0" xfId="4" applyNumberFormat="1" applyFont="1" applyFill="1" applyBorder="1" applyAlignment="1" applyProtection="1">
      <alignment horizontal="center" vertical="center" wrapText="1"/>
      <protection locked="0"/>
    </xf>
    <xf numFmtId="168" fontId="23" fillId="6" borderId="20" xfId="0" applyNumberFormat="1" applyFont="1" applyFill="1" applyBorder="1" applyAlignment="1">
      <alignment horizontal="center" vertical="center" wrapText="1"/>
    </xf>
    <xf numFmtId="168" fontId="23" fillId="6" borderId="11" xfId="0" applyNumberFormat="1" applyFont="1" applyFill="1" applyBorder="1" applyAlignment="1">
      <alignment horizontal="center" vertical="center" wrapText="1"/>
    </xf>
    <xf numFmtId="168" fontId="23" fillId="6" borderId="7" xfId="0" applyNumberFormat="1" applyFont="1" applyFill="1" applyBorder="1" applyAlignment="1">
      <alignment horizontal="center" vertical="center" wrapText="1"/>
    </xf>
    <xf numFmtId="4" fontId="4" fillId="2" borderId="2" xfId="4" applyNumberFormat="1" applyFont="1" applyFill="1" applyBorder="1" applyAlignment="1" applyProtection="1">
      <alignment horizontal="center" vertical="center" wrapText="1"/>
      <protection locked="0"/>
    </xf>
    <xf numFmtId="4" fontId="4" fillId="2" borderId="5" xfId="4" applyNumberFormat="1" applyFont="1" applyFill="1" applyBorder="1" applyAlignment="1" applyProtection="1">
      <alignment horizontal="center" vertical="center" wrapText="1"/>
      <protection locked="0"/>
    </xf>
    <xf numFmtId="168" fontId="23" fillId="6" borderId="1" xfId="0" applyNumberFormat="1" applyFont="1" applyFill="1" applyBorder="1" applyAlignment="1">
      <alignment horizontal="center" vertical="center" wrapText="1"/>
    </xf>
    <xf numFmtId="0" fontId="23" fillId="6" borderId="17" xfId="0" applyFont="1" applyFill="1" applyBorder="1" applyAlignment="1">
      <alignment horizontal="left" vertical="center" wrapText="1"/>
    </xf>
    <xf numFmtId="0" fontId="23" fillId="6" borderId="18" xfId="0" applyFont="1" applyFill="1" applyBorder="1" applyAlignment="1">
      <alignment horizontal="left" vertical="center" wrapText="1"/>
    </xf>
    <xf numFmtId="0" fontId="0" fillId="9" borderId="8" xfId="0" applyFill="1" applyBorder="1" applyAlignment="1">
      <alignment horizontal="left"/>
    </xf>
    <xf numFmtId="0" fontId="25" fillId="7" borderId="17" xfId="0" applyFont="1" applyFill="1" applyBorder="1" applyAlignment="1">
      <alignment horizontal="left"/>
    </xf>
    <xf numFmtId="0" fontId="25" fillId="7" borderId="18" xfId="0" applyFont="1" applyFill="1" applyBorder="1" applyAlignment="1">
      <alignment horizontal="left"/>
    </xf>
    <xf numFmtId="0" fontId="23" fillId="11" borderId="10" xfId="0" applyFont="1" applyFill="1" applyBorder="1" applyAlignment="1">
      <alignment horizontal="left" vertical="center" wrapText="1"/>
    </xf>
    <xf numFmtId="0" fontId="23" fillId="11" borderId="11" xfId="0" applyFont="1" applyFill="1" applyBorder="1" applyAlignment="1">
      <alignment horizontal="left" vertical="center" wrapText="1"/>
    </xf>
    <xf numFmtId="4" fontId="34" fillId="2" borderId="1" xfId="4" applyNumberFormat="1" applyFont="1" applyFill="1" applyBorder="1" applyAlignment="1" applyProtection="1">
      <alignment horizontal="center" vertical="center" wrapText="1"/>
      <protection locked="0"/>
    </xf>
    <xf numFmtId="4" fontId="4" fillId="2" borderId="1" xfId="4" applyNumberFormat="1" applyFont="1" applyFill="1" applyBorder="1" applyAlignment="1" applyProtection="1">
      <alignment horizontal="center" vertical="center" wrapText="1"/>
      <protection locked="0"/>
    </xf>
    <xf numFmtId="0" fontId="23" fillId="6" borderId="8" xfId="0" applyFont="1" applyFill="1" applyBorder="1" applyAlignment="1">
      <alignment horizontal="left" vertical="center" wrapText="1"/>
    </xf>
    <xf numFmtId="0" fontId="25" fillId="7" borderId="8" xfId="0" applyFont="1" applyFill="1" applyBorder="1" applyAlignment="1">
      <alignment horizontal="left"/>
    </xf>
    <xf numFmtId="0" fontId="23" fillId="11" borderId="7" xfId="0" applyFont="1" applyFill="1" applyBorder="1" applyAlignment="1">
      <alignment horizontal="left" vertical="center" wrapText="1"/>
    </xf>
    <xf numFmtId="4" fontId="40" fillId="2" borderId="12" xfId="4" applyNumberFormat="1" applyFont="1" applyFill="1" applyBorder="1" applyAlignment="1" applyProtection="1">
      <alignment horizontal="center" vertical="center" wrapText="1"/>
      <protection locked="0"/>
    </xf>
    <xf numFmtId="4" fontId="40" fillId="2" borderId="0" xfId="4" applyNumberFormat="1" applyFont="1" applyFill="1" applyBorder="1" applyAlignment="1" applyProtection="1">
      <alignment horizontal="center" vertical="center" wrapText="1"/>
      <protection locked="0"/>
    </xf>
    <xf numFmtId="4" fontId="40" fillId="2" borderId="13" xfId="4" applyNumberFormat="1" applyFont="1" applyFill="1" applyBorder="1" applyAlignment="1" applyProtection="1">
      <alignment horizontal="center" vertical="center" wrapText="1"/>
      <protection locked="0"/>
    </xf>
    <xf numFmtId="0" fontId="0" fillId="9" borderId="8" xfId="0" applyFill="1" applyBorder="1" applyAlignment="1"/>
    <xf numFmtId="0" fontId="28" fillId="0" borderId="16" xfId="0" applyFont="1" applyBorder="1" applyAlignment="1"/>
    <xf numFmtId="0" fontId="47" fillId="0" borderId="0" xfId="0" applyFont="1" applyAlignment="1">
      <alignment horizontal="left" vertical="center" wrapText="1"/>
    </xf>
    <xf numFmtId="0" fontId="48" fillId="0" borderId="0" xfId="0" applyFont="1" applyAlignment="1">
      <alignment horizontal="left" vertical="center" wrapText="1"/>
    </xf>
    <xf numFmtId="0" fontId="49" fillId="0" borderId="0" xfId="0" applyFont="1" applyAlignment="1">
      <alignment horizontal="left" vertical="center" wrapText="1"/>
    </xf>
    <xf numFmtId="0" fontId="50" fillId="0" borderId="0" xfId="0" applyFont="1" applyAlignment="1">
      <alignment horizontal="left" vertical="center" wrapText="1"/>
    </xf>
  </cellXfs>
  <cellStyles count="28">
    <cellStyle name="Catégorie de la table dynamique" xfId="10" xr:uid="{853CBB45-0E35-4185-B751-9208A269EEE2}"/>
    <cellStyle name="Champ de la table dynamique" xfId="11" xr:uid="{40D9EB11-2856-49AB-BD2F-2F8D10300B57}"/>
    <cellStyle name="Coin de la table dynamique" xfId="12" xr:uid="{31CAD518-C1DF-4DC0-81BB-FCA5B21ACDFA}"/>
    <cellStyle name="Euro" xfId="2" xr:uid="{00000000-0005-0000-0000-000000000000}"/>
    <cellStyle name="Euro 2" xfId="13" xr:uid="{2460FD72-9F87-4D85-BF3A-A2C462691BB2}"/>
    <cellStyle name="Lien hypertexte" xfId="27" builtinId="8"/>
    <cellStyle name="Monétaire" xfId="6" builtinId="4"/>
    <cellStyle name="Monétaire 2" xfId="3" xr:uid="{00000000-0005-0000-0000-000001000000}"/>
    <cellStyle name="Monétaire 3" xfId="25" xr:uid="{19EE2630-82D3-4FB4-9A76-E94CB0B59F7A}"/>
    <cellStyle name="Normal" xfId="0" builtinId="0"/>
    <cellStyle name="Normal 2" xfId="4" xr:uid="{00000000-0005-0000-0000-000003000000}"/>
    <cellStyle name="Normal 2 2" xfId="14" xr:uid="{5F99A0EE-B588-4B26-BE56-7486685E8CE7}"/>
    <cellStyle name="Normal 3" xfId="26" xr:uid="{6BFF9BCE-8ACF-40DB-8FE1-35031EF85FB2}"/>
    <cellStyle name="Normal 4" xfId="8" xr:uid="{7377FBE4-3511-4DF8-8AE2-F54D1344C97E}"/>
    <cellStyle name="Normal 9" xfId="15" xr:uid="{41CEFA14-C51E-4936-9594-B931F10F8BEA}"/>
    <cellStyle name="Pourcentage" xfId="7" builtinId="5"/>
    <cellStyle name="Pourcentage 2" xfId="5" xr:uid="{00000000-0005-0000-0000-000004000000}"/>
    <cellStyle name="Pourcentage 3" xfId="9" xr:uid="{F52B25A0-AC41-4A88-9001-27C013A8A3FD}"/>
    <cellStyle name="Résultat de la table dynamique" xfId="16" xr:uid="{AEFF1BA2-1DFC-4766-9A9D-8850571FC852}"/>
    <cellStyle name="Résultat2" xfId="1" xr:uid="{00000000-0005-0000-0000-000005000000}"/>
    <cellStyle name="Table du pilote - Catégorie" xfId="17" xr:uid="{9DD29E34-67FB-4D0C-8954-F8F806AB12D6}"/>
    <cellStyle name="Table du pilote - Champ" xfId="18" xr:uid="{8D5DBE6C-1084-4B80-847D-F1683DC8B448}"/>
    <cellStyle name="Table du pilote - Coin" xfId="19" xr:uid="{8003FAC1-DE5F-443F-9A13-AE4ED2AE04AA}"/>
    <cellStyle name="Table du pilote - Résultat" xfId="20" xr:uid="{6519D7BE-EB3B-4EEA-A4B6-AF558CBAC85C}"/>
    <cellStyle name="Table du pilote - Titre" xfId="21" xr:uid="{60CA9A57-5777-488E-874E-D89A91D6D89E}"/>
    <cellStyle name="Table du pilote - Valeur" xfId="22" xr:uid="{F7E7D183-990E-4B0E-85F7-0AC90EA48FBD}"/>
    <cellStyle name="Titre de la table dynamique" xfId="23" xr:uid="{7FF189D4-6902-44FF-895E-4019D1A80852}"/>
    <cellStyle name="Valeur de la table dynamique" xfId="24" xr:uid="{F6964470-1C34-4191-BCED-E5930249FCC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BCC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FFFFD7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3333"/>
      <rgbColor rgb="FF30549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CCFF"/>
      <color rgb="FFCCFF99"/>
      <color rgb="FFCCFF33"/>
      <color rgb="FFFFFF99"/>
      <color rgb="FFFFE384"/>
      <color rgb="FFFFF1C1"/>
      <color rgb="FF00808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19050</xdr:rowOff>
    </xdr:from>
    <xdr:to>
      <xdr:col>0</xdr:col>
      <xdr:colOff>1238250</xdr:colOff>
      <xdr:row>5</xdr:row>
      <xdr:rowOff>112395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327F6A5-A3CA-477F-BD1D-FB80FF003E6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9050"/>
          <a:ext cx="1091565" cy="1045845"/>
        </a:xfrm>
        <a:prstGeom prst="rect">
          <a:avLst/>
        </a:prstGeom>
      </xdr:spPr>
    </xdr:pic>
    <xdr:clientData/>
  </xdr:twoCellAnchor>
  <xdr:twoCellAnchor editAs="oneCell">
    <xdr:from>
      <xdr:col>7</xdr:col>
      <xdr:colOff>219075</xdr:colOff>
      <xdr:row>0</xdr:row>
      <xdr:rowOff>38100</xdr:rowOff>
    </xdr:from>
    <xdr:to>
      <xdr:col>7</xdr:col>
      <xdr:colOff>1484630</xdr:colOff>
      <xdr:row>5</xdr:row>
      <xdr:rowOff>73025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360F0CB-1A8B-4DEF-B860-2864D472B9CB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01350" y="38100"/>
          <a:ext cx="1265555" cy="9874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19050</xdr:rowOff>
    </xdr:from>
    <xdr:to>
      <xdr:col>0</xdr:col>
      <xdr:colOff>1234440</xdr:colOff>
      <xdr:row>5</xdr:row>
      <xdr:rowOff>112395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3B48184-32AE-445F-B01C-F2C5408B6D3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9050"/>
          <a:ext cx="1091565" cy="1045845"/>
        </a:xfrm>
        <a:prstGeom prst="rect">
          <a:avLst/>
        </a:prstGeom>
      </xdr:spPr>
    </xdr:pic>
    <xdr:clientData/>
  </xdr:twoCellAnchor>
  <xdr:twoCellAnchor editAs="oneCell">
    <xdr:from>
      <xdr:col>8</xdr:col>
      <xdr:colOff>219075</xdr:colOff>
      <xdr:row>0</xdr:row>
      <xdr:rowOff>38100</xdr:rowOff>
    </xdr:from>
    <xdr:to>
      <xdr:col>8</xdr:col>
      <xdr:colOff>1484630</xdr:colOff>
      <xdr:row>5</xdr:row>
      <xdr:rowOff>73025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51D8230-A8F9-42D4-81AC-290EAC66CD3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02200" y="38100"/>
          <a:ext cx="1265555" cy="9874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19050</xdr:rowOff>
    </xdr:from>
    <xdr:to>
      <xdr:col>0</xdr:col>
      <xdr:colOff>1234440</xdr:colOff>
      <xdr:row>5</xdr:row>
      <xdr:rowOff>112395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E4DCB48-21C4-451B-BE26-B5BB0CAA77F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9050"/>
          <a:ext cx="1091565" cy="1045845"/>
        </a:xfrm>
        <a:prstGeom prst="rect">
          <a:avLst/>
        </a:prstGeom>
      </xdr:spPr>
    </xdr:pic>
    <xdr:clientData/>
  </xdr:twoCellAnchor>
  <xdr:twoCellAnchor editAs="oneCell">
    <xdr:from>
      <xdr:col>8</xdr:col>
      <xdr:colOff>219075</xdr:colOff>
      <xdr:row>0</xdr:row>
      <xdr:rowOff>38100</xdr:rowOff>
    </xdr:from>
    <xdr:to>
      <xdr:col>8</xdr:col>
      <xdr:colOff>1484630</xdr:colOff>
      <xdr:row>5</xdr:row>
      <xdr:rowOff>73025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4A475B6-776C-4D54-9ECB-08418D6BA57D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02200" y="38100"/>
          <a:ext cx="1265555" cy="9874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19050</xdr:rowOff>
    </xdr:from>
    <xdr:to>
      <xdr:col>0</xdr:col>
      <xdr:colOff>1234440</xdr:colOff>
      <xdr:row>5</xdr:row>
      <xdr:rowOff>112395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61B010D-6A49-4D45-AC16-7B99EBAA925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9050"/>
          <a:ext cx="1091565" cy="1045845"/>
        </a:xfrm>
        <a:prstGeom prst="rect">
          <a:avLst/>
        </a:prstGeom>
      </xdr:spPr>
    </xdr:pic>
    <xdr:clientData/>
  </xdr:twoCellAnchor>
  <xdr:twoCellAnchor editAs="oneCell">
    <xdr:from>
      <xdr:col>8</xdr:col>
      <xdr:colOff>219075</xdr:colOff>
      <xdr:row>0</xdr:row>
      <xdr:rowOff>38100</xdr:rowOff>
    </xdr:from>
    <xdr:to>
      <xdr:col>8</xdr:col>
      <xdr:colOff>1484630</xdr:colOff>
      <xdr:row>5</xdr:row>
      <xdr:rowOff>73025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60E6833-2DC8-4549-A181-2058C74C415B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02200" y="38100"/>
          <a:ext cx="1265555" cy="987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19050</xdr:rowOff>
    </xdr:from>
    <xdr:to>
      <xdr:col>0</xdr:col>
      <xdr:colOff>1234440</xdr:colOff>
      <xdr:row>5</xdr:row>
      <xdr:rowOff>112395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E5692B3-1118-426A-A3FB-2E68A16C28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9050"/>
          <a:ext cx="1082040" cy="998220"/>
        </a:xfrm>
        <a:prstGeom prst="rect">
          <a:avLst/>
        </a:prstGeom>
      </xdr:spPr>
    </xdr:pic>
    <xdr:clientData/>
  </xdr:twoCellAnchor>
  <xdr:twoCellAnchor editAs="oneCell">
    <xdr:from>
      <xdr:col>7</xdr:col>
      <xdr:colOff>219075</xdr:colOff>
      <xdr:row>0</xdr:row>
      <xdr:rowOff>38100</xdr:rowOff>
    </xdr:from>
    <xdr:to>
      <xdr:col>7</xdr:col>
      <xdr:colOff>1484630</xdr:colOff>
      <xdr:row>5</xdr:row>
      <xdr:rowOff>73025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7AA2207-FDFD-46A1-91C5-488E3808B75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0775" y="38100"/>
          <a:ext cx="1265555" cy="939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19050</xdr:rowOff>
    </xdr:from>
    <xdr:to>
      <xdr:col>0</xdr:col>
      <xdr:colOff>1234440</xdr:colOff>
      <xdr:row>5</xdr:row>
      <xdr:rowOff>112395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D60FA6F-6C09-4E55-8FB7-EE90F1E6EFF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" y="15240"/>
          <a:ext cx="1097280" cy="1002030"/>
        </a:xfrm>
        <a:prstGeom prst="rect">
          <a:avLst/>
        </a:prstGeom>
      </xdr:spPr>
    </xdr:pic>
    <xdr:clientData/>
  </xdr:twoCellAnchor>
  <xdr:twoCellAnchor editAs="oneCell">
    <xdr:from>
      <xdr:col>7</xdr:col>
      <xdr:colOff>219075</xdr:colOff>
      <xdr:row>0</xdr:row>
      <xdr:rowOff>38100</xdr:rowOff>
    </xdr:from>
    <xdr:to>
      <xdr:col>7</xdr:col>
      <xdr:colOff>1484630</xdr:colOff>
      <xdr:row>5</xdr:row>
      <xdr:rowOff>73025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4788DED-6783-4D41-B329-7A26C274613B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0320" y="38100"/>
          <a:ext cx="1267460" cy="939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19050</xdr:rowOff>
    </xdr:from>
    <xdr:to>
      <xdr:col>0</xdr:col>
      <xdr:colOff>1238250</xdr:colOff>
      <xdr:row>5</xdr:row>
      <xdr:rowOff>112395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CEA9D78-3DCF-4091-B069-453E41885B4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9050"/>
          <a:ext cx="1091565" cy="1007745"/>
        </a:xfrm>
        <a:prstGeom prst="rect">
          <a:avLst/>
        </a:prstGeom>
      </xdr:spPr>
    </xdr:pic>
    <xdr:clientData/>
  </xdr:twoCellAnchor>
  <xdr:twoCellAnchor editAs="oneCell">
    <xdr:from>
      <xdr:col>7</xdr:col>
      <xdr:colOff>219075</xdr:colOff>
      <xdr:row>0</xdr:row>
      <xdr:rowOff>38100</xdr:rowOff>
    </xdr:from>
    <xdr:to>
      <xdr:col>7</xdr:col>
      <xdr:colOff>1484630</xdr:colOff>
      <xdr:row>5</xdr:row>
      <xdr:rowOff>73025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BD0165F-9EF7-4939-9BA5-0C7C0139094F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8915" y="38100"/>
          <a:ext cx="1265555" cy="9493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19050</xdr:rowOff>
    </xdr:from>
    <xdr:to>
      <xdr:col>0</xdr:col>
      <xdr:colOff>1234440</xdr:colOff>
      <xdr:row>5</xdr:row>
      <xdr:rowOff>112395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C3A553D-03F3-43C8-98A4-5FFDB501B79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9050"/>
          <a:ext cx="1091565" cy="1045845"/>
        </a:xfrm>
        <a:prstGeom prst="rect">
          <a:avLst/>
        </a:prstGeom>
      </xdr:spPr>
    </xdr:pic>
    <xdr:clientData/>
  </xdr:twoCellAnchor>
  <xdr:twoCellAnchor editAs="oneCell">
    <xdr:from>
      <xdr:col>8</xdr:col>
      <xdr:colOff>219075</xdr:colOff>
      <xdr:row>0</xdr:row>
      <xdr:rowOff>38100</xdr:rowOff>
    </xdr:from>
    <xdr:to>
      <xdr:col>8</xdr:col>
      <xdr:colOff>1484630</xdr:colOff>
      <xdr:row>5</xdr:row>
      <xdr:rowOff>73025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A5848E1-9F1F-49CE-B13F-EBD53DB33B19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01350" y="38100"/>
          <a:ext cx="1265555" cy="9874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19050</xdr:rowOff>
    </xdr:from>
    <xdr:to>
      <xdr:col>0</xdr:col>
      <xdr:colOff>1234440</xdr:colOff>
      <xdr:row>5</xdr:row>
      <xdr:rowOff>112395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0856B5A-1BA9-4122-9180-73B70DFE8E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9050"/>
          <a:ext cx="1091565" cy="1045845"/>
        </a:xfrm>
        <a:prstGeom prst="rect">
          <a:avLst/>
        </a:prstGeom>
      </xdr:spPr>
    </xdr:pic>
    <xdr:clientData/>
  </xdr:twoCellAnchor>
  <xdr:twoCellAnchor editAs="oneCell">
    <xdr:from>
      <xdr:col>8</xdr:col>
      <xdr:colOff>219075</xdr:colOff>
      <xdr:row>0</xdr:row>
      <xdr:rowOff>38100</xdr:rowOff>
    </xdr:from>
    <xdr:to>
      <xdr:col>8</xdr:col>
      <xdr:colOff>1484630</xdr:colOff>
      <xdr:row>5</xdr:row>
      <xdr:rowOff>73025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E401A9F-A077-4050-9C51-27D15419839B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02200" y="38100"/>
          <a:ext cx="1265555" cy="9874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19050</xdr:rowOff>
    </xdr:from>
    <xdr:to>
      <xdr:col>0</xdr:col>
      <xdr:colOff>1234440</xdr:colOff>
      <xdr:row>5</xdr:row>
      <xdr:rowOff>112395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7039E58-C38D-4670-9178-B4C4FFC406D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9050"/>
          <a:ext cx="1091565" cy="1045845"/>
        </a:xfrm>
        <a:prstGeom prst="rect">
          <a:avLst/>
        </a:prstGeom>
      </xdr:spPr>
    </xdr:pic>
    <xdr:clientData/>
  </xdr:twoCellAnchor>
  <xdr:twoCellAnchor editAs="oneCell">
    <xdr:from>
      <xdr:col>8</xdr:col>
      <xdr:colOff>219075</xdr:colOff>
      <xdr:row>0</xdr:row>
      <xdr:rowOff>38100</xdr:rowOff>
    </xdr:from>
    <xdr:to>
      <xdr:col>8</xdr:col>
      <xdr:colOff>1484630</xdr:colOff>
      <xdr:row>5</xdr:row>
      <xdr:rowOff>73025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2D80402-374A-453F-A1DB-D3F3DD2E573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02200" y="38100"/>
          <a:ext cx="1265555" cy="9874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19050</xdr:rowOff>
    </xdr:from>
    <xdr:to>
      <xdr:col>0</xdr:col>
      <xdr:colOff>1234440</xdr:colOff>
      <xdr:row>5</xdr:row>
      <xdr:rowOff>112395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9D50B78-9625-4FCA-B784-2B571955FC2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9050"/>
          <a:ext cx="1091565" cy="1045845"/>
        </a:xfrm>
        <a:prstGeom prst="rect">
          <a:avLst/>
        </a:prstGeom>
      </xdr:spPr>
    </xdr:pic>
    <xdr:clientData/>
  </xdr:twoCellAnchor>
  <xdr:twoCellAnchor editAs="oneCell">
    <xdr:from>
      <xdr:col>8</xdr:col>
      <xdr:colOff>219075</xdr:colOff>
      <xdr:row>0</xdr:row>
      <xdr:rowOff>38100</xdr:rowOff>
    </xdr:from>
    <xdr:to>
      <xdr:col>8</xdr:col>
      <xdr:colOff>1484630</xdr:colOff>
      <xdr:row>5</xdr:row>
      <xdr:rowOff>73025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ACB3CA2-7C10-4019-A135-CFC1E0DD8FA1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02200" y="38100"/>
          <a:ext cx="1265555" cy="9874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19050</xdr:rowOff>
    </xdr:from>
    <xdr:to>
      <xdr:col>0</xdr:col>
      <xdr:colOff>1234440</xdr:colOff>
      <xdr:row>5</xdr:row>
      <xdr:rowOff>112395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D3F5228-46F1-4A8D-A129-DACACD26D86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9050"/>
          <a:ext cx="1091565" cy="1045845"/>
        </a:xfrm>
        <a:prstGeom prst="rect">
          <a:avLst/>
        </a:prstGeom>
      </xdr:spPr>
    </xdr:pic>
    <xdr:clientData/>
  </xdr:twoCellAnchor>
  <xdr:twoCellAnchor editAs="oneCell">
    <xdr:from>
      <xdr:col>8</xdr:col>
      <xdr:colOff>219075</xdr:colOff>
      <xdr:row>0</xdr:row>
      <xdr:rowOff>38100</xdr:rowOff>
    </xdr:from>
    <xdr:to>
      <xdr:col>8</xdr:col>
      <xdr:colOff>1484630</xdr:colOff>
      <xdr:row>5</xdr:row>
      <xdr:rowOff>73025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1549AC5-ACE2-4788-9394-2D22C55D9E2A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02200" y="38100"/>
          <a:ext cx="1265555" cy="987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MJ65506"/>
  <sheetViews>
    <sheetView zoomScale="85" zoomScaleNormal="85" zoomScalePageLayoutView="86" workbookViewId="0"/>
  </sheetViews>
  <sheetFormatPr baseColWidth="10" defaultColWidth="11.5546875" defaultRowHeight="14.4"/>
  <cols>
    <col min="1" max="1" width="23" style="1" customWidth="1"/>
    <col min="2" max="2" width="13.33203125" style="1" customWidth="1"/>
    <col min="3" max="7" width="10.6640625" style="1" customWidth="1"/>
    <col min="8" max="8" width="7" style="1" customWidth="1"/>
    <col min="9" max="9" width="11.109375" style="1" customWidth="1"/>
    <col min="10" max="10" width="25.5546875" style="1" customWidth="1"/>
    <col min="11" max="12" width="11.5546875" style="1" hidden="1"/>
    <col min="13" max="13" width="10.6640625" style="1" customWidth="1"/>
    <col min="14" max="1024" width="10.6640625" style="2" customWidth="1"/>
  </cols>
  <sheetData>
    <row r="1" spans="1:13" ht="26.25" customHeight="1">
      <c r="A1" s="100" t="s">
        <v>0</v>
      </c>
      <c r="B1" s="100"/>
      <c r="C1" s="100"/>
      <c r="D1" s="100"/>
      <c r="E1" s="100"/>
      <c r="F1" s="100"/>
      <c r="G1" s="101" t="e">
        <f>#REF!</f>
        <v>#REF!</v>
      </c>
      <c r="H1" s="101"/>
      <c r="I1" s="101"/>
      <c r="J1" s="101"/>
    </row>
    <row r="2" spans="1:13" ht="27.75" customHeight="1">
      <c r="A2" s="100" t="s">
        <v>1</v>
      </c>
      <c r="B2" s="100"/>
      <c r="C2" s="100"/>
      <c r="D2" s="100"/>
      <c r="E2" s="100"/>
      <c r="F2" s="100"/>
      <c r="G2" s="102" t="e">
        <f>complétude #REF!</f>
        <v>#NAME?</v>
      </c>
      <c r="H2" s="102"/>
      <c r="I2" s="102"/>
      <c r="J2" s="102"/>
    </row>
    <row r="3" spans="1:13" ht="26.25" customHeight="1">
      <c r="A3" s="100" t="s">
        <v>2</v>
      </c>
      <c r="B3" s="100"/>
      <c r="C3" s="100"/>
      <c r="D3" s="100"/>
      <c r="E3" s="100"/>
      <c r="F3" s="100"/>
      <c r="G3" s="102" t="e">
        <f>#REF!</f>
        <v>#REF!</v>
      </c>
      <c r="H3" s="102"/>
      <c r="I3" s="102"/>
      <c r="J3" s="102"/>
    </row>
    <row r="4" spans="1:13" ht="75" customHeight="1">
      <c r="A4" s="100" t="s">
        <v>3</v>
      </c>
      <c r="B4" s="100"/>
      <c r="C4" s="100"/>
      <c r="D4" s="100"/>
      <c r="E4" s="100"/>
      <c r="F4" s="100"/>
      <c r="G4" s="102" t="e">
        <f>#REF!</f>
        <v>#REF!</v>
      </c>
      <c r="H4" s="102"/>
      <c r="I4" s="102"/>
      <c r="J4" s="102"/>
    </row>
    <row r="5" spans="1:13" ht="14.85" customHeight="1">
      <c r="A5" s="4"/>
      <c r="B5" s="5"/>
      <c r="C5" s="6"/>
      <c r="D5" s="7"/>
      <c r="E5" s="8"/>
      <c r="F5" s="9"/>
      <c r="G5" s="10"/>
      <c r="H5" s="8"/>
      <c r="I5" s="5"/>
      <c r="J5" s="7"/>
    </row>
    <row r="6" spans="1:13" ht="14.85" customHeight="1">
      <c r="A6" s="11"/>
      <c r="B6" s="11"/>
      <c r="C6" s="11"/>
      <c r="D6" s="11"/>
      <c r="E6" s="11"/>
      <c r="F6" s="11"/>
      <c r="G6" s="11"/>
      <c r="H6" s="11"/>
      <c r="I6" s="11"/>
      <c r="J6" s="11"/>
    </row>
    <row r="7" spans="1:13" ht="24" customHeight="1">
      <c r="A7" s="103" t="s">
        <v>4</v>
      </c>
      <c r="B7" s="103"/>
      <c r="C7" s="103"/>
      <c r="D7" s="103"/>
      <c r="E7" s="103"/>
      <c r="F7" s="103"/>
      <c r="G7" s="103"/>
      <c r="H7" s="103"/>
      <c r="I7" s="103"/>
      <c r="J7" s="103"/>
    </row>
    <row r="8" spans="1:13" ht="14.85" customHeight="1">
      <c r="A8" s="11"/>
      <c r="B8" s="11"/>
      <c r="C8" s="11"/>
      <c r="D8" s="11"/>
      <c r="E8" s="11"/>
      <c r="F8" s="11"/>
      <c r="G8" s="11"/>
      <c r="H8" s="11"/>
      <c r="I8" s="11"/>
      <c r="J8" s="11"/>
    </row>
    <row r="9" spans="1:13" ht="17.25" customHeight="1">
      <c r="A9" s="104" t="s">
        <v>5</v>
      </c>
      <c r="B9" s="105"/>
      <c r="C9" s="105"/>
      <c r="D9" s="105"/>
      <c r="E9" s="105"/>
      <c r="F9" s="105"/>
      <c r="G9" s="105"/>
      <c r="H9" s="105"/>
      <c r="I9" s="12"/>
      <c r="J9" s="12"/>
      <c r="L9" s="1">
        <f t="shared" ref="L9:L20" si="0">IF(J9="x",I9,0)</f>
        <v>0</v>
      </c>
      <c r="M9" s="13"/>
    </row>
    <row r="10" spans="1:13" ht="27.6" customHeight="1">
      <c r="A10" s="104"/>
      <c r="B10" s="106"/>
      <c r="C10" s="106"/>
      <c r="D10" s="106"/>
      <c r="E10" s="106"/>
      <c r="F10" s="106"/>
      <c r="G10" s="106"/>
      <c r="H10" s="106"/>
      <c r="I10" s="12"/>
      <c r="J10" s="12"/>
      <c r="L10" s="1">
        <f t="shared" si="0"/>
        <v>0</v>
      </c>
      <c r="M10" s="13"/>
    </row>
    <row r="11" spans="1:13" ht="17.25" customHeight="1">
      <c r="A11" s="104"/>
      <c r="B11" s="105"/>
      <c r="C11" s="105"/>
      <c r="D11" s="105"/>
      <c r="E11" s="105"/>
      <c r="F11" s="105"/>
      <c r="G11" s="105"/>
      <c r="H11" s="105"/>
      <c r="I11" s="12"/>
      <c r="J11" s="12"/>
      <c r="L11" s="1">
        <f t="shared" si="0"/>
        <v>0</v>
      </c>
      <c r="M11" s="13"/>
    </row>
    <row r="12" spans="1:13" ht="17.25" customHeight="1">
      <c r="A12" s="104" t="s">
        <v>6</v>
      </c>
      <c r="B12" s="105"/>
      <c r="C12" s="105"/>
      <c r="D12" s="105"/>
      <c r="E12" s="105"/>
      <c r="F12" s="105"/>
      <c r="G12" s="105"/>
      <c r="H12" s="105"/>
      <c r="I12" s="12"/>
      <c r="J12" s="12"/>
      <c r="L12" s="1">
        <f t="shared" si="0"/>
        <v>0</v>
      </c>
      <c r="M12" s="13"/>
    </row>
    <row r="13" spans="1:13" ht="17.25" customHeight="1">
      <c r="A13" s="104"/>
      <c r="B13" s="105"/>
      <c r="C13" s="105"/>
      <c r="D13" s="105"/>
      <c r="E13" s="105"/>
      <c r="F13" s="105"/>
      <c r="G13" s="105"/>
      <c r="H13" s="105"/>
      <c r="I13" s="12"/>
      <c r="J13" s="12"/>
      <c r="L13" s="1">
        <f t="shared" si="0"/>
        <v>0</v>
      </c>
      <c r="M13" s="13"/>
    </row>
    <row r="14" spans="1:13" ht="17.25" customHeight="1">
      <c r="A14" s="104"/>
      <c r="B14" s="105"/>
      <c r="C14" s="105"/>
      <c r="D14" s="105"/>
      <c r="E14" s="105"/>
      <c r="F14" s="105"/>
      <c r="G14" s="105"/>
      <c r="H14" s="105"/>
      <c r="I14" s="12"/>
      <c r="J14" s="12"/>
      <c r="L14" s="1">
        <f t="shared" si="0"/>
        <v>0</v>
      </c>
      <c r="M14" s="13"/>
    </row>
    <row r="15" spans="1:13" ht="17.25" customHeight="1">
      <c r="A15" s="104" t="s">
        <v>7</v>
      </c>
      <c r="B15" s="105"/>
      <c r="C15" s="105"/>
      <c r="D15" s="105"/>
      <c r="E15" s="105"/>
      <c r="F15" s="105"/>
      <c r="G15" s="105"/>
      <c r="H15" s="105"/>
      <c r="I15" s="12"/>
      <c r="J15" s="12"/>
      <c r="L15" s="1">
        <f t="shared" si="0"/>
        <v>0</v>
      </c>
      <c r="M15" s="13"/>
    </row>
    <row r="16" spans="1:13" ht="17.25" customHeight="1">
      <c r="A16" s="104"/>
      <c r="B16" s="105"/>
      <c r="C16" s="105"/>
      <c r="D16" s="105"/>
      <c r="E16" s="105"/>
      <c r="F16" s="105"/>
      <c r="G16" s="105"/>
      <c r="H16" s="105"/>
      <c r="I16" s="12"/>
      <c r="J16" s="12"/>
      <c r="L16" s="1">
        <f t="shared" si="0"/>
        <v>0</v>
      </c>
      <c r="M16" s="13"/>
    </row>
    <row r="17" spans="1:13" ht="17.25" customHeight="1">
      <c r="A17" s="104"/>
      <c r="B17" s="105"/>
      <c r="C17" s="105"/>
      <c r="D17" s="105"/>
      <c r="E17" s="105"/>
      <c r="F17" s="105"/>
      <c r="G17" s="105"/>
      <c r="H17" s="105"/>
      <c r="I17" s="12"/>
      <c r="J17" s="12"/>
      <c r="L17" s="1">
        <f t="shared" si="0"/>
        <v>0</v>
      </c>
      <c r="M17" s="13"/>
    </row>
    <row r="18" spans="1:13" ht="17.25" customHeight="1">
      <c r="A18" s="104"/>
      <c r="B18" s="105"/>
      <c r="C18" s="105"/>
      <c r="D18" s="105"/>
      <c r="E18" s="105"/>
      <c r="F18" s="105"/>
      <c r="G18" s="105"/>
      <c r="H18" s="105"/>
      <c r="I18" s="12"/>
      <c r="J18" s="12"/>
      <c r="L18" s="1">
        <f t="shared" si="0"/>
        <v>0</v>
      </c>
      <c r="M18" s="13"/>
    </row>
    <row r="19" spans="1:13" ht="31.35" customHeight="1">
      <c r="A19" s="104"/>
      <c r="B19" s="106"/>
      <c r="C19" s="106"/>
      <c r="D19" s="106"/>
      <c r="E19" s="106"/>
      <c r="F19" s="106"/>
      <c r="G19" s="106"/>
      <c r="H19" s="106"/>
      <c r="I19" s="12"/>
      <c r="J19" s="12"/>
      <c r="L19" s="1">
        <f t="shared" si="0"/>
        <v>0</v>
      </c>
      <c r="M19" s="13"/>
    </row>
    <row r="20" spans="1:13" ht="30.6" customHeight="1">
      <c r="A20" s="104"/>
      <c r="B20" s="106"/>
      <c r="C20" s="106"/>
      <c r="D20" s="106"/>
      <c r="E20" s="106"/>
      <c r="F20" s="106"/>
      <c r="G20" s="106"/>
      <c r="H20" s="106"/>
      <c r="I20" s="12"/>
      <c r="J20" s="14"/>
      <c r="L20" s="1">
        <f t="shared" si="0"/>
        <v>0</v>
      </c>
      <c r="M20" s="13"/>
    </row>
    <row r="21" spans="1:13" ht="17.25" customHeight="1">
      <c r="A21" s="15"/>
      <c r="B21" s="15"/>
      <c r="C21" s="15"/>
      <c r="D21" s="15"/>
      <c r="E21" s="15"/>
      <c r="F21" s="15"/>
      <c r="G21" s="15"/>
      <c r="H21" s="11"/>
      <c r="I21" s="3" t="s">
        <v>8</v>
      </c>
      <c r="J21" s="102">
        <f>MAX(MAX(L9:L11),MAX(L12:L14)+MAX(L15:L20))</f>
        <v>0</v>
      </c>
      <c r="K21" s="102"/>
      <c r="L21" s="102"/>
    </row>
    <row r="22" spans="1:13" ht="14.85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</row>
    <row r="23" spans="1:13" ht="17.25" customHeight="1">
      <c r="A23" s="16"/>
      <c r="B23" s="16"/>
      <c r="C23" s="16"/>
      <c r="D23" s="16"/>
      <c r="E23" s="16"/>
      <c r="F23" s="16"/>
      <c r="G23" s="16"/>
      <c r="I23" s="17"/>
      <c r="J23" s="18"/>
    </row>
    <row r="24" spans="1:13" ht="14.85" customHeight="1">
      <c r="A24" s="17"/>
      <c r="B24" s="17"/>
      <c r="C24" s="19"/>
      <c r="D24" s="19"/>
      <c r="E24" s="19"/>
      <c r="F24" s="19"/>
      <c r="G24" s="19"/>
      <c r="H24" s="19"/>
      <c r="I24" s="19"/>
      <c r="J24" s="20"/>
      <c r="K24" s="20"/>
    </row>
    <row r="25" spans="1:13" ht="23.25" customHeight="1">
      <c r="A25" s="107" t="s">
        <v>9</v>
      </c>
      <c r="B25" s="107"/>
      <c r="C25" s="104"/>
      <c r="D25" s="104"/>
      <c r="E25" s="104"/>
    </row>
    <row r="26" spans="1:13" ht="23.25" customHeight="1">
      <c r="A26" s="107" t="s">
        <v>10</v>
      </c>
      <c r="B26" s="107"/>
      <c r="C26" s="104"/>
      <c r="D26" s="104"/>
      <c r="E26" s="104"/>
    </row>
    <row r="27" spans="1:13" ht="23.25" customHeight="1">
      <c r="A27" s="107" t="s">
        <v>11</v>
      </c>
      <c r="B27" s="107"/>
      <c r="C27" s="104"/>
      <c r="D27" s="104"/>
      <c r="E27" s="104"/>
    </row>
    <row r="28" spans="1:13" ht="14.85" customHeight="1">
      <c r="J28" s="21" t="s">
        <v>12</v>
      </c>
    </row>
    <row r="65505" ht="12.9" customHeight="1"/>
    <row r="65506" ht="12.9" customHeight="1"/>
  </sheetData>
  <mergeCells count="31">
    <mergeCell ref="A27:B27"/>
    <mergeCell ref="C27:E27"/>
    <mergeCell ref="J21:L21"/>
    <mergeCell ref="A25:B25"/>
    <mergeCell ref="C25:E25"/>
    <mergeCell ref="A26:B26"/>
    <mergeCell ref="C26:E26"/>
    <mergeCell ref="A12:A14"/>
    <mergeCell ref="B12:H12"/>
    <mergeCell ref="B13:H13"/>
    <mergeCell ref="B14:H14"/>
    <mergeCell ref="A15:A20"/>
    <mergeCell ref="B15:H15"/>
    <mergeCell ref="B16:H16"/>
    <mergeCell ref="B17:H17"/>
    <mergeCell ref="B18:H18"/>
    <mergeCell ref="B19:H19"/>
    <mergeCell ref="B20:H20"/>
    <mergeCell ref="A4:F4"/>
    <mergeCell ref="G4:J4"/>
    <mergeCell ref="A7:J7"/>
    <mergeCell ref="A9:A11"/>
    <mergeCell ref="B9:H9"/>
    <mergeCell ref="B10:H10"/>
    <mergeCell ref="B11:H11"/>
    <mergeCell ref="A1:F1"/>
    <mergeCell ref="G1:J1"/>
    <mergeCell ref="A2:F2"/>
    <mergeCell ref="G2:J2"/>
    <mergeCell ref="A3:F3"/>
    <mergeCell ref="G3:J3"/>
  </mergeCells>
  <pageMargins left="0.51180555555555596" right="0.51180555555555596" top="0.454166666666667" bottom="0.296527777777778" header="0.31527777777777799" footer="0.15763888888888899"/>
  <pageSetup paperSize="9" scale="61" orientation="portrait" horizontalDpi="300" verticalDpi="300" r:id="rId1"/>
  <headerFooter>
    <oddHeader>&amp;C&amp;"Arial,Normal"&amp;10&amp;F&amp;A</oddHeader>
    <oddFooter>&amp;L&amp;"Arial,Normal"&amp;10V1 rapport d'instruction_15-10-2015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F45B2-8D7F-4C92-B7DD-6D59608C9476}">
  <sheetPr codeName="Feuil12">
    <pageSetUpPr fitToPage="1"/>
  </sheetPr>
  <dimension ref="A1:J69"/>
  <sheetViews>
    <sheetView view="pageLayout" topLeftCell="G1" zoomScaleNormal="100" workbookViewId="0">
      <selection activeCell="B78" sqref="B78"/>
    </sheetView>
  </sheetViews>
  <sheetFormatPr baseColWidth="10" defaultColWidth="11.44140625" defaultRowHeight="14.4"/>
  <cols>
    <col min="1" max="1" width="27" style="22" customWidth="1"/>
    <col min="2" max="2" width="15.33203125" style="22" customWidth="1"/>
    <col min="3" max="3" width="27.88671875" style="22" customWidth="1"/>
    <col min="4" max="4" width="27" style="22" customWidth="1"/>
    <col min="5" max="5" width="36.6640625" style="22" customWidth="1"/>
    <col min="6" max="6" width="29.44140625" style="22" customWidth="1"/>
    <col min="7" max="7" width="33.5546875" style="22" customWidth="1"/>
    <col min="8" max="8" width="34.5546875" style="22" customWidth="1"/>
    <col min="9" max="9" width="25.33203125" style="22" customWidth="1"/>
    <col min="10" max="16384" width="11.44140625" style="22"/>
  </cols>
  <sheetData>
    <row r="1" spans="1:10">
      <c r="A1" s="108"/>
      <c r="B1" s="109" t="s">
        <v>71</v>
      </c>
      <c r="C1" s="109"/>
      <c r="D1" s="109"/>
      <c r="E1" s="110"/>
      <c r="F1" s="110"/>
      <c r="G1" s="110"/>
      <c r="H1" s="110"/>
      <c r="I1" s="108"/>
    </row>
    <row r="2" spans="1:10">
      <c r="A2" s="108"/>
      <c r="B2" s="110"/>
      <c r="C2" s="110"/>
      <c r="D2" s="110"/>
      <c r="E2" s="110"/>
      <c r="F2" s="110"/>
      <c r="G2" s="110"/>
      <c r="H2" s="110"/>
      <c r="I2" s="108"/>
    </row>
    <row r="3" spans="1:10">
      <c r="A3" s="108"/>
      <c r="B3" s="110"/>
      <c r="C3" s="110"/>
      <c r="D3" s="110"/>
      <c r="E3" s="110"/>
      <c r="F3" s="110"/>
      <c r="G3" s="110"/>
      <c r="H3" s="110"/>
      <c r="I3" s="108"/>
    </row>
    <row r="4" spans="1:10">
      <c r="A4" s="108"/>
      <c r="B4" s="110"/>
      <c r="C4" s="110"/>
      <c r="D4" s="110"/>
      <c r="E4" s="110"/>
      <c r="F4" s="110"/>
      <c r="G4" s="110"/>
      <c r="H4" s="110"/>
      <c r="I4" s="108"/>
    </row>
    <row r="5" spans="1:10">
      <c r="A5" s="108"/>
      <c r="B5" s="110"/>
      <c r="C5" s="110"/>
      <c r="D5" s="110"/>
      <c r="E5" s="110"/>
      <c r="F5" s="110"/>
      <c r="G5" s="110"/>
      <c r="H5" s="110"/>
      <c r="I5" s="108"/>
    </row>
    <row r="6" spans="1:10">
      <c r="A6" s="108"/>
      <c r="B6" s="110"/>
      <c r="C6" s="110"/>
      <c r="D6" s="110"/>
      <c r="E6" s="110"/>
      <c r="F6" s="110"/>
      <c r="G6" s="110"/>
      <c r="H6" s="110"/>
      <c r="I6" s="108"/>
    </row>
    <row r="8" spans="1:10" ht="15.6">
      <c r="A8" s="41" t="s">
        <v>69</v>
      </c>
      <c r="B8" s="135">
        <f>Accueil!B8</f>
        <v>0</v>
      </c>
      <c r="C8" s="136"/>
      <c r="D8" s="136"/>
      <c r="E8" s="136"/>
      <c r="F8" s="136"/>
      <c r="G8" s="136"/>
      <c r="H8" s="136"/>
      <c r="I8" s="136"/>
    </row>
    <row r="9" spans="1:10" ht="15.6">
      <c r="A9" s="41" t="s">
        <v>70</v>
      </c>
      <c r="B9" s="135">
        <f>Accueil!B9</f>
        <v>0</v>
      </c>
      <c r="C9" s="136"/>
      <c r="D9" s="136"/>
      <c r="E9" s="136"/>
      <c r="F9" s="136"/>
      <c r="G9" s="136"/>
      <c r="H9" s="136"/>
      <c r="I9" s="136"/>
    </row>
    <row r="10" spans="1:10" ht="15.6">
      <c r="A10" s="79" t="s">
        <v>148</v>
      </c>
      <c r="B10" s="115"/>
      <c r="C10" s="116"/>
      <c r="D10" s="116"/>
      <c r="E10" s="116"/>
      <c r="F10" s="116"/>
      <c r="G10" s="116"/>
      <c r="H10" s="116"/>
      <c r="I10" s="116"/>
    </row>
    <row r="11" spans="1:10" ht="23.4">
      <c r="A11" s="45"/>
      <c r="B11" s="22" t="s">
        <v>126</v>
      </c>
      <c r="C11" s="39" t="s">
        <v>152</v>
      </c>
      <c r="D11" s="68"/>
      <c r="E11" s="68"/>
      <c r="F11" s="68"/>
      <c r="G11" s="68"/>
    </row>
    <row r="12" spans="1:10" ht="15.6">
      <c r="A12" s="49" t="s">
        <v>78</v>
      </c>
      <c r="B12" s="78">
        <f>SUMIF(C20:C68,"A1 Sensibilisation générale et communication",F20:F68)</f>
        <v>0</v>
      </c>
      <c r="C12" s="74">
        <f>SUMIF(C20:C68,"A1 Sensibilisation générale et communication",B20:B68)</f>
        <v>0</v>
      </c>
      <c r="D12" s="68"/>
      <c r="E12" s="147" t="s">
        <v>149</v>
      </c>
      <c r="F12" s="148"/>
      <c r="G12" s="148"/>
      <c r="H12" s="148"/>
      <c r="I12" s="148"/>
      <c r="J12" s="148"/>
    </row>
    <row r="13" spans="1:10" ht="15.6">
      <c r="A13" s="49" t="s">
        <v>79</v>
      </c>
      <c r="B13" s="78">
        <f>SUMIF(C20:C68,"A3 Accompagnement au développement de l'animation territoriale",F20:F68)</f>
        <v>0</v>
      </c>
      <c r="C13" s="74">
        <f>SUMIF(C20:C68,"A3 Accompagnement au développement de l'animation territoriale",B20:B68)</f>
        <v>0</v>
      </c>
      <c r="D13" s="68"/>
      <c r="E13" s="149" t="s">
        <v>164</v>
      </c>
      <c r="F13" s="149"/>
      <c r="G13" s="149"/>
      <c r="H13" s="149"/>
      <c r="I13" s="149"/>
      <c r="J13" s="149"/>
    </row>
    <row r="14" spans="1:10" ht="15.6">
      <c r="A14" s="49" t="s">
        <v>80</v>
      </c>
      <c r="B14" s="78">
        <f>SUMIF(C20:C68,"A4 Actions de coordination de l'animation",F20:F68)</f>
        <v>0</v>
      </c>
      <c r="C14" s="74">
        <f>SUMIF(C20:C68,"A4 Actions de coordination de l'animation",B20:B68)</f>
        <v>0</v>
      </c>
      <c r="D14" s="68"/>
      <c r="E14" s="150" t="s">
        <v>147</v>
      </c>
      <c r="F14" s="150"/>
      <c r="G14" s="150"/>
      <c r="H14" s="150"/>
      <c r="I14" s="150"/>
      <c r="J14" s="150"/>
    </row>
    <row r="15" spans="1:10" ht="15.6">
      <c r="A15" s="50" t="s">
        <v>114</v>
      </c>
      <c r="B15" s="73">
        <f>SUM(B12:B14)</f>
        <v>0</v>
      </c>
      <c r="C15" s="88">
        <f>SUM(C12:C14)</f>
        <v>0</v>
      </c>
      <c r="D15" s="68"/>
      <c r="E15" s="68"/>
      <c r="F15" s="68"/>
      <c r="G15" s="68"/>
      <c r="H15" s="68"/>
    </row>
    <row r="16" spans="1:10">
      <c r="A16" s="68"/>
      <c r="B16" s="68"/>
      <c r="C16" s="68"/>
      <c r="D16" s="68"/>
      <c r="E16" s="68"/>
      <c r="F16" s="68"/>
      <c r="G16" s="68"/>
      <c r="H16" s="68"/>
    </row>
    <row r="17" spans="1:8">
      <c r="A17" s="68"/>
      <c r="B17" s="68"/>
      <c r="C17" s="68"/>
      <c r="D17" s="68"/>
      <c r="E17" s="68"/>
      <c r="F17" s="68"/>
      <c r="G17" s="68"/>
      <c r="H17" s="68"/>
    </row>
    <row r="18" spans="1:8" ht="15" thickBot="1">
      <c r="A18" s="146"/>
      <c r="B18" s="146"/>
      <c r="C18" s="146"/>
      <c r="D18" s="146"/>
      <c r="E18" s="146"/>
      <c r="F18" s="146"/>
      <c r="G18" s="146"/>
      <c r="H18" s="146"/>
    </row>
    <row r="19" spans="1:8" ht="59.4" thickBot="1">
      <c r="A19" s="66" t="s">
        <v>129</v>
      </c>
      <c r="B19" s="67" t="s">
        <v>130</v>
      </c>
      <c r="C19" s="67" t="s">
        <v>135</v>
      </c>
      <c r="D19" s="67" t="s">
        <v>138</v>
      </c>
      <c r="E19" s="43" t="s">
        <v>72</v>
      </c>
      <c r="F19" s="72" t="s">
        <v>66</v>
      </c>
      <c r="G19" s="67" t="s">
        <v>131</v>
      </c>
      <c r="H19" s="67" t="s">
        <v>132</v>
      </c>
    </row>
    <row r="20" spans="1:8" ht="15" thickBot="1">
      <c r="A20" s="76"/>
      <c r="B20" s="70"/>
      <c r="C20" s="69"/>
      <c r="D20" s="69"/>
      <c r="E20" s="71">
        <v>550</v>
      </c>
      <c r="F20" s="71">
        <f>B20*E20</f>
        <v>0</v>
      </c>
      <c r="G20" s="70"/>
      <c r="H20" s="70"/>
    </row>
    <row r="21" spans="1:8" ht="15" thickBot="1">
      <c r="A21" s="76"/>
      <c r="B21" s="70"/>
      <c r="C21" s="69"/>
      <c r="D21" s="69"/>
      <c r="E21" s="71">
        <v>550</v>
      </c>
      <c r="F21" s="71">
        <f t="shared" ref="F21:F65" si="0">B21*E21</f>
        <v>0</v>
      </c>
      <c r="G21" s="70"/>
      <c r="H21" s="70"/>
    </row>
    <row r="22" spans="1:8" ht="15" thickBot="1">
      <c r="A22" s="76"/>
      <c r="B22" s="70"/>
      <c r="C22" s="69"/>
      <c r="D22" s="69"/>
      <c r="E22" s="71">
        <v>550</v>
      </c>
      <c r="F22" s="71">
        <f t="shared" si="0"/>
        <v>0</v>
      </c>
      <c r="G22" s="70"/>
      <c r="H22" s="70"/>
    </row>
    <row r="23" spans="1:8" ht="15" thickBot="1">
      <c r="A23" s="76"/>
      <c r="B23" s="70"/>
      <c r="C23" s="69"/>
      <c r="D23" s="69"/>
      <c r="E23" s="71">
        <v>550</v>
      </c>
      <c r="F23" s="71">
        <f t="shared" si="0"/>
        <v>0</v>
      </c>
      <c r="G23" s="70"/>
      <c r="H23" s="70"/>
    </row>
    <row r="24" spans="1:8" ht="15" thickBot="1">
      <c r="A24" s="76"/>
      <c r="B24" s="70"/>
      <c r="C24" s="69"/>
      <c r="D24" s="69"/>
      <c r="E24" s="71">
        <v>550</v>
      </c>
      <c r="F24" s="71">
        <f t="shared" si="0"/>
        <v>0</v>
      </c>
      <c r="G24" s="70"/>
      <c r="H24" s="70"/>
    </row>
    <row r="25" spans="1:8" ht="15" thickBot="1">
      <c r="A25" s="76"/>
      <c r="B25" s="70"/>
      <c r="C25" s="69"/>
      <c r="D25" s="69"/>
      <c r="E25" s="71">
        <v>550</v>
      </c>
      <c r="F25" s="71">
        <f t="shared" si="0"/>
        <v>0</v>
      </c>
      <c r="G25" s="70"/>
      <c r="H25" s="70"/>
    </row>
    <row r="26" spans="1:8" ht="15" thickBot="1">
      <c r="A26" s="76"/>
      <c r="B26" s="70"/>
      <c r="C26" s="69"/>
      <c r="D26" s="69"/>
      <c r="E26" s="71">
        <v>550</v>
      </c>
      <c r="F26" s="71">
        <f t="shared" si="0"/>
        <v>0</v>
      </c>
      <c r="G26" s="70"/>
      <c r="H26" s="70"/>
    </row>
    <row r="27" spans="1:8" ht="15" thickBot="1">
      <c r="A27" s="76"/>
      <c r="B27" s="70"/>
      <c r="C27" s="69"/>
      <c r="D27" s="69"/>
      <c r="E27" s="71">
        <v>550</v>
      </c>
      <c r="F27" s="71">
        <f t="shared" si="0"/>
        <v>0</v>
      </c>
      <c r="G27" s="70"/>
      <c r="H27" s="70"/>
    </row>
    <row r="28" spans="1:8" ht="15" thickBot="1">
      <c r="A28" s="76"/>
      <c r="B28" s="70"/>
      <c r="C28" s="69"/>
      <c r="D28" s="69"/>
      <c r="E28" s="71">
        <v>550</v>
      </c>
      <c r="F28" s="71">
        <f t="shared" si="0"/>
        <v>0</v>
      </c>
      <c r="G28" s="70"/>
      <c r="H28" s="70"/>
    </row>
    <row r="29" spans="1:8" ht="15" thickBot="1">
      <c r="A29" s="76"/>
      <c r="B29" s="70"/>
      <c r="C29" s="69"/>
      <c r="D29" s="69"/>
      <c r="E29" s="71">
        <v>550</v>
      </c>
      <c r="F29" s="71">
        <f t="shared" si="0"/>
        <v>0</v>
      </c>
      <c r="G29" s="70"/>
      <c r="H29" s="70"/>
    </row>
    <row r="30" spans="1:8" ht="15" thickBot="1">
      <c r="A30" s="76"/>
      <c r="B30" s="70"/>
      <c r="C30" s="69"/>
      <c r="D30" s="69"/>
      <c r="E30" s="71">
        <v>550</v>
      </c>
      <c r="F30" s="71">
        <f t="shared" si="0"/>
        <v>0</v>
      </c>
      <c r="G30" s="70"/>
      <c r="H30" s="70"/>
    </row>
    <row r="31" spans="1:8" ht="15" thickBot="1">
      <c r="A31" s="76"/>
      <c r="B31" s="70"/>
      <c r="C31" s="69"/>
      <c r="D31" s="69"/>
      <c r="E31" s="71">
        <v>550</v>
      </c>
      <c r="F31" s="71">
        <f t="shared" si="0"/>
        <v>0</v>
      </c>
      <c r="G31" s="70"/>
      <c r="H31" s="70"/>
    </row>
    <row r="32" spans="1:8" ht="15" thickBot="1">
      <c r="A32" s="76"/>
      <c r="B32" s="70"/>
      <c r="C32" s="69"/>
      <c r="D32" s="69"/>
      <c r="E32" s="71">
        <v>550</v>
      </c>
      <c r="F32" s="71">
        <f t="shared" si="0"/>
        <v>0</v>
      </c>
      <c r="G32" s="70"/>
      <c r="H32" s="70"/>
    </row>
    <row r="33" spans="1:8" ht="15" thickBot="1">
      <c r="A33" s="76"/>
      <c r="B33" s="70"/>
      <c r="C33" s="69"/>
      <c r="D33" s="69"/>
      <c r="E33" s="71">
        <v>550</v>
      </c>
      <c r="F33" s="71">
        <f t="shared" si="0"/>
        <v>0</v>
      </c>
      <c r="G33" s="70"/>
      <c r="H33" s="70"/>
    </row>
    <row r="34" spans="1:8" ht="15" thickBot="1">
      <c r="A34" s="76"/>
      <c r="B34" s="70"/>
      <c r="C34" s="69"/>
      <c r="D34" s="69"/>
      <c r="E34" s="71">
        <v>550</v>
      </c>
      <c r="F34" s="71">
        <f t="shared" si="0"/>
        <v>0</v>
      </c>
      <c r="G34" s="70"/>
      <c r="H34" s="70"/>
    </row>
    <row r="35" spans="1:8" ht="15" thickBot="1">
      <c r="A35" s="76"/>
      <c r="B35" s="70"/>
      <c r="C35" s="69"/>
      <c r="D35" s="69"/>
      <c r="E35" s="71">
        <v>550</v>
      </c>
      <c r="F35" s="71">
        <f t="shared" si="0"/>
        <v>0</v>
      </c>
      <c r="G35" s="70"/>
      <c r="H35" s="70"/>
    </row>
    <row r="36" spans="1:8" ht="15" thickBot="1">
      <c r="A36" s="76"/>
      <c r="B36" s="70"/>
      <c r="C36" s="69"/>
      <c r="D36" s="69"/>
      <c r="E36" s="71">
        <v>550</v>
      </c>
      <c r="F36" s="71">
        <f t="shared" si="0"/>
        <v>0</v>
      </c>
      <c r="G36" s="70"/>
      <c r="H36" s="70"/>
    </row>
    <row r="37" spans="1:8" ht="15" thickBot="1">
      <c r="A37" s="76"/>
      <c r="B37" s="70"/>
      <c r="C37" s="69"/>
      <c r="D37" s="69"/>
      <c r="E37" s="71">
        <v>550</v>
      </c>
      <c r="F37" s="71">
        <f t="shared" si="0"/>
        <v>0</v>
      </c>
      <c r="G37" s="70"/>
      <c r="H37" s="70"/>
    </row>
    <row r="38" spans="1:8" ht="15" thickBot="1">
      <c r="A38" s="76"/>
      <c r="B38" s="70"/>
      <c r="C38" s="69"/>
      <c r="D38" s="69"/>
      <c r="E38" s="71">
        <v>550</v>
      </c>
      <c r="F38" s="71">
        <f t="shared" si="0"/>
        <v>0</v>
      </c>
      <c r="G38" s="70"/>
      <c r="H38" s="70"/>
    </row>
    <row r="39" spans="1:8" ht="15" thickBot="1">
      <c r="A39" s="76"/>
      <c r="B39" s="70"/>
      <c r="C39" s="69"/>
      <c r="D39" s="69"/>
      <c r="E39" s="71">
        <v>550</v>
      </c>
      <c r="F39" s="71">
        <f t="shared" si="0"/>
        <v>0</v>
      </c>
      <c r="G39" s="70"/>
      <c r="H39" s="70"/>
    </row>
    <row r="40" spans="1:8" ht="15" thickBot="1">
      <c r="A40" s="76"/>
      <c r="B40" s="70"/>
      <c r="C40" s="69"/>
      <c r="D40" s="69"/>
      <c r="E40" s="71">
        <v>550</v>
      </c>
      <c r="F40" s="71">
        <f t="shared" si="0"/>
        <v>0</v>
      </c>
      <c r="G40" s="70"/>
      <c r="H40" s="70"/>
    </row>
    <row r="41" spans="1:8" ht="15" thickBot="1">
      <c r="A41" s="76"/>
      <c r="B41" s="70"/>
      <c r="C41" s="69"/>
      <c r="D41" s="69"/>
      <c r="E41" s="71">
        <v>550</v>
      </c>
      <c r="F41" s="71">
        <f t="shared" si="0"/>
        <v>0</v>
      </c>
      <c r="G41" s="70"/>
      <c r="H41" s="70"/>
    </row>
    <row r="42" spans="1:8" ht="15" thickBot="1">
      <c r="A42" s="76"/>
      <c r="B42" s="70"/>
      <c r="C42" s="69"/>
      <c r="D42" s="69"/>
      <c r="E42" s="71">
        <v>550</v>
      </c>
      <c r="F42" s="71">
        <f t="shared" si="0"/>
        <v>0</v>
      </c>
      <c r="G42" s="70"/>
      <c r="H42" s="70"/>
    </row>
    <row r="43" spans="1:8" ht="15" thickBot="1">
      <c r="A43" s="76"/>
      <c r="B43" s="70"/>
      <c r="C43" s="69"/>
      <c r="D43" s="69"/>
      <c r="E43" s="71">
        <v>550</v>
      </c>
      <c r="F43" s="71">
        <f t="shared" si="0"/>
        <v>0</v>
      </c>
      <c r="G43" s="70"/>
      <c r="H43" s="70"/>
    </row>
    <row r="44" spans="1:8" ht="15" thickBot="1">
      <c r="A44" s="76"/>
      <c r="B44" s="70"/>
      <c r="C44" s="69"/>
      <c r="D44" s="69"/>
      <c r="E44" s="71">
        <v>550</v>
      </c>
      <c r="F44" s="71">
        <f t="shared" si="0"/>
        <v>0</v>
      </c>
      <c r="G44" s="70"/>
      <c r="H44" s="70"/>
    </row>
    <row r="45" spans="1:8" ht="15" thickBot="1">
      <c r="A45" s="76"/>
      <c r="B45" s="70"/>
      <c r="C45" s="69"/>
      <c r="D45" s="69"/>
      <c r="E45" s="71">
        <v>550</v>
      </c>
      <c r="F45" s="71">
        <f t="shared" si="0"/>
        <v>0</v>
      </c>
      <c r="G45" s="70"/>
      <c r="H45" s="70"/>
    </row>
    <row r="46" spans="1:8" ht="15" thickBot="1">
      <c r="A46" s="76"/>
      <c r="B46" s="70"/>
      <c r="C46" s="69"/>
      <c r="D46" s="69"/>
      <c r="E46" s="71">
        <v>550</v>
      </c>
      <c r="F46" s="71">
        <f t="shared" si="0"/>
        <v>0</v>
      </c>
      <c r="G46" s="70"/>
      <c r="H46" s="70"/>
    </row>
    <row r="47" spans="1:8" ht="15" thickBot="1">
      <c r="A47" s="76"/>
      <c r="B47" s="70"/>
      <c r="C47" s="69"/>
      <c r="D47" s="69"/>
      <c r="E47" s="71">
        <v>550</v>
      </c>
      <c r="F47" s="71">
        <f t="shared" si="0"/>
        <v>0</v>
      </c>
      <c r="G47" s="70"/>
      <c r="H47" s="70"/>
    </row>
    <row r="48" spans="1:8" ht="15" thickBot="1">
      <c r="A48" s="76"/>
      <c r="B48" s="70"/>
      <c r="C48" s="69"/>
      <c r="D48" s="69"/>
      <c r="E48" s="71">
        <v>550</v>
      </c>
      <c r="F48" s="71">
        <f t="shared" si="0"/>
        <v>0</v>
      </c>
      <c r="G48" s="70"/>
      <c r="H48" s="70"/>
    </row>
    <row r="49" spans="1:8" ht="15" thickBot="1">
      <c r="A49" s="76"/>
      <c r="B49" s="70"/>
      <c r="C49" s="69"/>
      <c r="D49" s="69"/>
      <c r="E49" s="71">
        <v>550</v>
      </c>
      <c r="F49" s="71">
        <f t="shared" si="0"/>
        <v>0</v>
      </c>
      <c r="G49" s="70"/>
      <c r="H49" s="70"/>
    </row>
    <row r="50" spans="1:8" ht="15" thickBot="1">
      <c r="A50" s="76"/>
      <c r="B50" s="70"/>
      <c r="C50" s="69"/>
      <c r="D50" s="69"/>
      <c r="E50" s="71">
        <v>550</v>
      </c>
      <c r="F50" s="71">
        <f t="shared" si="0"/>
        <v>0</v>
      </c>
      <c r="G50" s="70"/>
      <c r="H50" s="70"/>
    </row>
    <row r="51" spans="1:8" ht="15" thickBot="1">
      <c r="A51" s="76"/>
      <c r="B51" s="70"/>
      <c r="C51" s="69"/>
      <c r="D51" s="69"/>
      <c r="E51" s="71">
        <v>550</v>
      </c>
      <c r="F51" s="71">
        <f t="shared" si="0"/>
        <v>0</v>
      </c>
      <c r="G51" s="70"/>
      <c r="H51" s="70"/>
    </row>
    <row r="52" spans="1:8" ht="15" thickBot="1">
      <c r="A52" s="76"/>
      <c r="B52" s="70"/>
      <c r="C52" s="69"/>
      <c r="D52" s="69"/>
      <c r="E52" s="71">
        <v>550</v>
      </c>
      <c r="F52" s="71">
        <f t="shared" si="0"/>
        <v>0</v>
      </c>
      <c r="G52" s="70"/>
      <c r="H52" s="70"/>
    </row>
    <row r="53" spans="1:8" ht="15" thickBot="1">
      <c r="A53" s="76"/>
      <c r="B53" s="70"/>
      <c r="C53" s="69"/>
      <c r="D53" s="69"/>
      <c r="E53" s="71">
        <v>550</v>
      </c>
      <c r="F53" s="71">
        <f t="shared" si="0"/>
        <v>0</v>
      </c>
      <c r="G53" s="70"/>
      <c r="H53" s="70"/>
    </row>
    <row r="54" spans="1:8" ht="15" thickBot="1">
      <c r="A54" s="76"/>
      <c r="B54" s="70"/>
      <c r="C54" s="69"/>
      <c r="D54" s="69"/>
      <c r="E54" s="71">
        <v>550</v>
      </c>
      <c r="F54" s="71">
        <f t="shared" si="0"/>
        <v>0</v>
      </c>
      <c r="G54" s="70"/>
      <c r="H54" s="70"/>
    </row>
    <row r="55" spans="1:8" ht="15" thickBot="1">
      <c r="A55" s="76"/>
      <c r="B55" s="70"/>
      <c r="C55" s="69"/>
      <c r="D55" s="69"/>
      <c r="E55" s="71">
        <v>550</v>
      </c>
      <c r="F55" s="71">
        <f t="shared" si="0"/>
        <v>0</v>
      </c>
      <c r="G55" s="70"/>
      <c r="H55" s="70"/>
    </row>
    <row r="56" spans="1:8" ht="15" thickBot="1">
      <c r="A56" s="76"/>
      <c r="B56" s="70"/>
      <c r="C56" s="69"/>
      <c r="D56" s="69"/>
      <c r="E56" s="71">
        <v>550</v>
      </c>
      <c r="F56" s="71">
        <f t="shared" si="0"/>
        <v>0</v>
      </c>
      <c r="G56" s="70"/>
      <c r="H56" s="70"/>
    </row>
    <row r="57" spans="1:8" ht="15" thickBot="1">
      <c r="A57" s="76"/>
      <c r="B57" s="70"/>
      <c r="C57" s="69"/>
      <c r="D57" s="69"/>
      <c r="E57" s="71">
        <v>550</v>
      </c>
      <c r="F57" s="71">
        <f t="shared" si="0"/>
        <v>0</v>
      </c>
      <c r="G57" s="70"/>
      <c r="H57" s="70"/>
    </row>
    <row r="58" spans="1:8" ht="15" thickBot="1">
      <c r="A58" s="76"/>
      <c r="B58" s="70"/>
      <c r="C58" s="69"/>
      <c r="D58" s="69"/>
      <c r="E58" s="71">
        <v>550</v>
      </c>
      <c r="F58" s="71">
        <f t="shared" si="0"/>
        <v>0</v>
      </c>
      <c r="G58" s="70"/>
      <c r="H58" s="70"/>
    </row>
    <row r="59" spans="1:8" ht="15" thickBot="1">
      <c r="A59" s="76"/>
      <c r="B59" s="70"/>
      <c r="C59" s="69"/>
      <c r="D59" s="69"/>
      <c r="E59" s="71">
        <v>550</v>
      </c>
      <c r="F59" s="71">
        <f t="shared" si="0"/>
        <v>0</v>
      </c>
      <c r="G59" s="70"/>
      <c r="H59" s="70"/>
    </row>
    <row r="60" spans="1:8" ht="15" thickBot="1">
      <c r="A60" s="76"/>
      <c r="B60" s="70"/>
      <c r="C60" s="69"/>
      <c r="D60" s="69"/>
      <c r="E60" s="71">
        <v>550</v>
      </c>
      <c r="F60" s="71">
        <f t="shared" si="0"/>
        <v>0</v>
      </c>
      <c r="G60" s="70"/>
      <c r="H60" s="70"/>
    </row>
    <row r="61" spans="1:8" ht="15" thickBot="1">
      <c r="A61" s="76"/>
      <c r="B61" s="70"/>
      <c r="C61" s="69"/>
      <c r="D61" s="69"/>
      <c r="E61" s="71">
        <v>550</v>
      </c>
      <c r="F61" s="71">
        <f t="shared" si="0"/>
        <v>0</v>
      </c>
      <c r="G61" s="70"/>
      <c r="H61" s="70"/>
    </row>
    <row r="62" spans="1:8" ht="15" thickBot="1">
      <c r="A62" s="76"/>
      <c r="B62" s="70"/>
      <c r="C62" s="69"/>
      <c r="D62" s="69"/>
      <c r="E62" s="71">
        <v>550</v>
      </c>
      <c r="F62" s="71">
        <f t="shared" si="0"/>
        <v>0</v>
      </c>
      <c r="G62" s="70"/>
      <c r="H62" s="70"/>
    </row>
    <row r="63" spans="1:8" ht="15" thickBot="1">
      <c r="A63" s="76"/>
      <c r="B63" s="70"/>
      <c r="C63" s="69"/>
      <c r="D63" s="69"/>
      <c r="E63" s="71">
        <v>550</v>
      </c>
      <c r="F63" s="71">
        <f t="shared" si="0"/>
        <v>0</v>
      </c>
      <c r="G63" s="70"/>
      <c r="H63" s="70"/>
    </row>
    <row r="64" spans="1:8" ht="15" thickBot="1">
      <c r="A64" s="76"/>
      <c r="B64" s="70"/>
      <c r="C64" s="69"/>
      <c r="D64" s="69"/>
      <c r="E64" s="71">
        <v>550</v>
      </c>
      <c r="F64" s="71">
        <f t="shared" si="0"/>
        <v>0</v>
      </c>
      <c r="G64" s="70"/>
      <c r="H64" s="70"/>
    </row>
    <row r="65" spans="1:8" ht="15" thickBot="1">
      <c r="A65" s="76"/>
      <c r="B65" s="70"/>
      <c r="C65" s="69"/>
      <c r="D65" s="69"/>
      <c r="E65" s="71">
        <v>550</v>
      </c>
      <c r="F65" s="71">
        <f t="shared" si="0"/>
        <v>0</v>
      </c>
      <c r="G65" s="70"/>
      <c r="H65" s="70"/>
    </row>
    <row r="66" spans="1:8" ht="15" thickBot="1">
      <c r="A66" s="77"/>
      <c r="B66" s="70"/>
      <c r="C66" s="69"/>
      <c r="D66" s="69"/>
      <c r="E66" s="71">
        <v>550</v>
      </c>
      <c r="F66" s="71">
        <f t="shared" ref="F66:F68" si="1">B66*E66</f>
        <v>0</v>
      </c>
      <c r="G66" s="70"/>
      <c r="H66" s="70"/>
    </row>
    <row r="67" spans="1:8" ht="15" thickBot="1">
      <c r="A67" s="76"/>
      <c r="B67" s="70"/>
      <c r="C67" s="69"/>
      <c r="D67" s="69"/>
      <c r="E67" s="71">
        <v>550</v>
      </c>
      <c r="F67" s="71">
        <f t="shared" si="1"/>
        <v>0</v>
      </c>
      <c r="G67" s="70"/>
      <c r="H67" s="70"/>
    </row>
    <row r="68" spans="1:8" ht="15" thickBot="1">
      <c r="A68" s="76"/>
      <c r="B68" s="70"/>
      <c r="C68" s="69"/>
      <c r="D68" s="69"/>
      <c r="E68" s="71">
        <v>550</v>
      </c>
      <c r="F68" s="71">
        <f t="shared" si="1"/>
        <v>0</v>
      </c>
      <c r="G68" s="70"/>
      <c r="H68" s="70"/>
    </row>
    <row r="69" spans="1:8" ht="15.6">
      <c r="A69" s="91" t="s">
        <v>68</v>
      </c>
      <c r="B69" s="89">
        <f>SUM(B20:B68)</f>
        <v>0</v>
      </c>
      <c r="C69" s="97"/>
      <c r="D69" s="96"/>
      <c r="E69" s="91" t="s">
        <v>68</v>
      </c>
      <c r="F69" s="90">
        <f>SUM(F20:F68)</f>
        <v>0</v>
      </c>
    </row>
  </sheetData>
  <mergeCells count="10">
    <mergeCell ref="E12:J12"/>
    <mergeCell ref="E13:J13"/>
    <mergeCell ref="E14:J14"/>
    <mergeCell ref="A18:H18"/>
    <mergeCell ref="A1:A6"/>
    <mergeCell ref="B1:H6"/>
    <mergeCell ref="I1:I6"/>
    <mergeCell ref="B8:I8"/>
    <mergeCell ref="B9:I9"/>
    <mergeCell ref="B10:I10"/>
  </mergeCells>
  <pageMargins left="0.70866141732283472" right="0.70866141732283472" top="0.74803149606299213" bottom="0.74803149606299213" header="0.31496062992125984" footer="0.31496062992125984"/>
  <pageSetup paperSize="9" scale="32" fitToHeight="0" orientation="portrait" r:id="rId1"/>
  <headerFooter>
    <oddHeader>&amp;R&amp;8Version 15/12/2025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9E70D6A8-D14E-4EBC-9D34-00C3B7E30076}">
          <x14:formula1>
            <xm:f>Paramétres!$L$23:$L$25</xm:f>
          </x14:formula1>
          <xm:sqref>C20:C68</xm:sqref>
        </x14:dataValidation>
        <x14:dataValidation type="list" allowBlank="1" showInputMessage="1" showErrorMessage="1" xr:uid="{5A598775-406B-43DC-8C14-A9EE40C2F856}">
          <x14:formula1>
            <xm:f>Paramétres!$A$35:$A$41</xm:f>
          </x14:formula1>
          <xm:sqref>D20:D68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6E474-31DD-4A77-914C-BF892581EEF2}">
  <sheetPr codeName="Feuil13">
    <pageSetUpPr fitToPage="1"/>
  </sheetPr>
  <dimension ref="A1:J69"/>
  <sheetViews>
    <sheetView view="pageLayout" topLeftCell="F1" zoomScaleNormal="100" workbookViewId="0">
      <selection activeCell="F20" sqref="F20:F62"/>
    </sheetView>
  </sheetViews>
  <sheetFormatPr baseColWidth="10" defaultColWidth="11.44140625" defaultRowHeight="14.4"/>
  <cols>
    <col min="1" max="1" width="27" style="22" customWidth="1"/>
    <col min="2" max="2" width="15.33203125" style="22" customWidth="1"/>
    <col min="3" max="3" width="27.88671875" style="22" customWidth="1"/>
    <col min="4" max="4" width="27" style="22" customWidth="1"/>
    <col min="5" max="5" width="36.6640625" style="22" customWidth="1"/>
    <col min="6" max="6" width="29.44140625" style="22" customWidth="1"/>
    <col min="7" max="7" width="33.5546875" style="22" customWidth="1"/>
    <col min="8" max="8" width="34.5546875" style="22" customWidth="1"/>
    <col min="9" max="9" width="25.33203125" style="22" customWidth="1"/>
    <col min="10" max="16384" width="11.44140625" style="22"/>
  </cols>
  <sheetData>
    <row r="1" spans="1:10">
      <c r="A1" s="108"/>
      <c r="B1" s="109" t="s">
        <v>71</v>
      </c>
      <c r="C1" s="109"/>
      <c r="D1" s="109"/>
      <c r="E1" s="110"/>
      <c r="F1" s="110"/>
      <c r="G1" s="110"/>
      <c r="H1" s="110"/>
      <c r="I1" s="108"/>
    </row>
    <row r="2" spans="1:10">
      <c r="A2" s="108"/>
      <c r="B2" s="110"/>
      <c r="C2" s="110"/>
      <c r="D2" s="110"/>
      <c r="E2" s="110"/>
      <c r="F2" s="110"/>
      <c r="G2" s="110"/>
      <c r="H2" s="110"/>
      <c r="I2" s="108"/>
    </row>
    <row r="3" spans="1:10">
      <c r="A3" s="108"/>
      <c r="B3" s="110"/>
      <c r="C3" s="110"/>
      <c r="D3" s="110"/>
      <c r="E3" s="110"/>
      <c r="F3" s="110"/>
      <c r="G3" s="110"/>
      <c r="H3" s="110"/>
      <c r="I3" s="108"/>
    </row>
    <row r="4" spans="1:10">
      <c r="A4" s="108"/>
      <c r="B4" s="110"/>
      <c r="C4" s="110"/>
      <c r="D4" s="110"/>
      <c r="E4" s="110"/>
      <c r="F4" s="110"/>
      <c r="G4" s="110"/>
      <c r="H4" s="110"/>
      <c r="I4" s="108"/>
    </row>
    <row r="5" spans="1:10">
      <c r="A5" s="108"/>
      <c r="B5" s="110"/>
      <c r="C5" s="110"/>
      <c r="D5" s="110"/>
      <c r="E5" s="110"/>
      <c r="F5" s="110"/>
      <c r="G5" s="110"/>
      <c r="H5" s="110"/>
      <c r="I5" s="108"/>
    </row>
    <row r="6" spans="1:10">
      <c r="A6" s="108"/>
      <c r="B6" s="110"/>
      <c r="C6" s="110"/>
      <c r="D6" s="110"/>
      <c r="E6" s="110"/>
      <c r="F6" s="110"/>
      <c r="G6" s="110"/>
      <c r="H6" s="110"/>
      <c r="I6" s="108"/>
    </row>
    <row r="8" spans="1:10" ht="15.6">
      <c r="A8" s="41" t="s">
        <v>69</v>
      </c>
      <c r="B8" s="135">
        <f>Accueil!B8</f>
        <v>0</v>
      </c>
      <c r="C8" s="136"/>
      <c r="D8" s="136"/>
      <c r="E8" s="136"/>
      <c r="F8" s="136"/>
      <c r="G8" s="136"/>
      <c r="H8" s="136"/>
      <c r="I8" s="136"/>
    </row>
    <row r="9" spans="1:10" ht="15.6">
      <c r="A9" s="41" t="s">
        <v>70</v>
      </c>
      <c r="B9" s="135">
        <f>Accueil!B9</f>
        <v>0</v>
      </c>
      <c r="C9" s="136"/>
      <c r="D9" s="136"/>
      <c r="E9" s="136"/>
      <c r="F9" s="136"/>
      <c r="G9" s="136"/>
      <c r="H9" s="136"/>
      <c r="I9" s="136"/>
    </row>
    <row r="10" spans="1:10" ht="15.6">
      <c r="A10" s="79" t="s">
        <v>148</v>
      </c>
      <c r="B10" s="115"/>
      <c r="C10" s="116"/>
      <c r="D10" s="116"/>
      <c r="E10" s="116"/>
      <c r="F10" s="116"/>
      <c r="G10" s="116"/>
      <c r="H10" s="116"/>
      <c r="I10" s="116"/>
    </row>
    <row r="11" spans="1:10" ht="23.4">
      <c r="A11" s="45"/>
      <c r="B11" s="22" t="s">
        <v>126</v>
      </c>
      <c r="C11" s="39" t="s">
        <v>152</v>
      </c>
      <c r="D11" s="68"/>
      <c r="E11" s="68"/>
      <c r="F11" s="68"/>
      <c r="G11" s="68"/>
    </row>
    <row r="12" spans="1:10" ht="15.6">
      <c r="A12" s="49" t="s">
        <v>78</v>
      </c>
      <c r="B12" s="78">
        <f>SUMIF(C20:C68,"A1 Sensibilisation générale et communication",F20:F68)</f>
        <v>0</v>
      </c>
      <c r="C12" s="74">
        <f>SUMIF(C20:C68,"A1 Sensibilisation générale et communication",B20:B68)</f>
        <v>0</v>
      </c>
      <c r="D12" s="68"/>
      <c r="E12" s="147" t="s">
        <v>149</v>
      </c>
      <c r="F12" s="148"/>
      <c r="G12" s="148"/>
      <c r="H12" s="148"/>
      <c r="I12" s="148"/>
      <c r="J12" s="148"/>
    </row>
    <row r="13" spans="1:10" ht="15.6">
      <c r="A13" s="49" t="s">
        <v>79</v>
      </c>
      <c r="B13" s="78">
        <f>SUMIF(C20:C68,"A3 Accompagnement au développement de l'animation territoriale",F20:F68)</f>
        <v>0</v>
      </c>
      <c r="C13" s="74">
        <f>SUMIF(C20:C68,"A3 Accompagnement au développement de l'animation territoriale",B20:B68)</f>
        <v>0</v>
      </c>
      <c r="D13" s="68"/>
      <c r="E13" s="149" t="s">
        <v>164</v>
      </c>
      <c r="F13" s="149"/>
      <c r="G13" s="149"/>
      <c r="H13" s="149"/>
      <c r="I13" s="149"/>
      <c r="J13" s="149"/>
    </row>
    <row r="14" spans="1:10" ht="15.6">
      <c r="A14" s="49" t="s">
        <v>80</v>
      </c>
      <c r="B14" s="78">
        <f>SUMIF(C20:C68,"A4 Actions de coordination de l'animation",F20:F68)</f>
        <v>0</v>
      </c>
      <c r="C14" s="74">
        <f>SUMIF(C20:C68,"A4 Actions de coordination de l'animation",B20:B68)</f>
        <v>0</v>
      </c>
      <c r="D14" s="68"/>
      <c r="E14" s="150" t="s">
        <v>147</v>
      </c>
      <c r="F14" s="150"/>
      <c r="G14" s="150"/>
      <c r="H14" s="150"/>
      <c r="I14" s="150"/>
      <c r="J14" s="150"/>
    </row>
    <row r="15" spans="1:10" ht="15.6">
      <c r="A15" s="50" t="s">
        <v>114</v>
      </c>
      <c r="B15" s="73">
        <f>SUM(B12:B14)</f>
        <v>0</v>
      </c>
      <c r="C15" s="88">
        <f>SUM(C12:C14)</f>
        <v>0</v>
      </c>
      <c r="D15" s="68"/>
      <c r="E15" s="68"/>
      <c r="F15" s="68"/>
      <c r="G15" s="68"/>
      <c r="H15" s="68"/>
    </row>
    <row r="16" spans="1:10">
      <c r="A16" s="68"/>
      <c r="B16" s="68"/>
      <c r="C16" s="68"/>
      <c r="D16" s="68"/>
      <c r="E16" s="68"/>
      <c r="F16" s="68"/>
      <c r="G16" s="68"/>
      <c r="H16" s="68"/>
    </row>
    <row r="17" spans="1:8">
      <c r="A17" s="68"/>
      <c r="B17" s="68"/>
      <c r="C17" s="68"/>
      <c r="D17" s="68"/>
      <c r="E17" s="68"/>
      <c r="F17" s="68"/>
      <c r="G17" s="68"/>
      <c r="H17" s="68"/>
    </row>
    <row r="18" spans="1:8" ht="15" thickBot="1">
      <c r="A18" s="146"/>
      <c r="B18" s="146"/>
      <c r="C18" s="146"/>
      <c r="D18" s="146"/>
      <c r="E18" s="146"/>
      <c r="F18" s="146"/>
      <c r="G18" s="146"/>
      <c r="H18" s="146"/>
    </row>
    <row r="19" spans="1:8" ht="59.4" thickBot="1">
      <c r="A19" s="66" t="s">
        <v>129</v>
      </c>
      <c r="B19" s="67" t="s">
        <v>130</v>
      </c>
      <c r="C19" s="67" t="s">
        <v>135</v>
      </c>
      <c r="D19" s="67" t="s">
        <v>138</v>
      </c>
      <c r="E19" s="43" t="s">
        <v>72</v>
      </c>
      <c r="F19" s="72" t="s">
        <v>66</v>
      </c>
      <c r="G19" s="67" t="s">
        <v>131</v>
      </c>
      <c r="H19" s="67" t="s">
        <v>132</v>
      </c>
    </row>
    <row r="20" spans="1:8" ht="15" thickBot="1">
      <c r="A20" s="76"/>
      <c r="B20" s="70"/>
      <c r="C20" s="69"/>
      <c r="D20" s="69"/>
      <c r="E20" s="71">
        <v>550</v>
      </c>
      <c r="F20" s="71">
        <f>B20*E20</f>
        <v>0</v>
      </c>
      <c r="G20" s="70"/>
      <c r="H20" s="70"/>
    </row>
    <row r="21" spans="1:8" ht="15" thickBot="1">
      <c r="A21" s="76"/>
      <c r="B21" s="70"/>
      <c r="C21" s="69"/>
      <c r="D21" s="69"/>
      <c r="E21" s="71">
        <v>550</v>
      </c>
      <c r="F21" s="71">
        <f t="shared" ref="F21:F62" si="0">B21*E21</f>
        <v>0</v>
      </c>
      <c r="G21" s="70"/>
      <c r="H21" s="70"/>
    </row>
    <row r="22" spans="1:8" ht="15" thickBot="1">
      <c r="A22" s="76"/>
      <c r="B22" s="70"/>
      <c r="C22" s="69"/>
      <c r="D22" s="69"/>
      <c r="E22" s="71">
        <v>550</v>
      </c>
      <c r="F22" s="71">
        <f t="shared" si="0"/>
        <v>0</v>
      </c>
      <c r="G22" s="70"/>
      <c r="H22" s="70"/>
    </row>
    <row r="23" spans="1:8" ht="15" thickBot="1">
      <c r="A23" s="76"/>
      <c r="B23" s="70"/>
      <c r="C23" s="69"/>
      <c r="D23" s="69"/>
      <c r="E23" s="71">
        <v>550</v>
      </c>
      <c r="F23" s="71">
        <f t="shared" si="0"/>
        <v>0</v>
      </c>
      <c r="G23" s="70"/>
      <c r="H23" s="70"/>
    </row>
    <row r="24" spans="1:8" ht="15" thickBot="1">
      <c r="A24" s="76"/>
      <c r="B24" s="70"/>
      <c r="C24" s="69"/>
      <c r="D24" s="69"/>
      <c r="E24" s="71">
        <v>550</v>
      </c>
      <c r="F24" s="71">
        <f t="shared" si="0"/>
        <v>0</v>
      </c>
      <c r="G24" s="70"/>
      <c r="H24" s="70"/>
    </row>
    <row r="25" spans="1:8" ht="15" thickBot="1">
      <c r="A25" s="76"/>
      <c r="B25" s="70"/>
      <c r="C25" s="69"/>
      <c r="D25" s="69"/>
      <c r="E25" s="71">
        <v>550</v>
      </c>
      <c r="F25" s="71">
        <f t="shared" si="0"/>
        <v>0</v>
      </c>
      <c r="G25" s="70"/>
      <c r="H25" s="70"/>
    </row>
    <row r="26" spans="1:8" ht="15" thickBot="1">
      <c r="A26" s="76"/>
      <c r="B26" s="70"/>
      <c r="C26" s="69"/>
      <c r="D26" s="69"/>
      <c r="E26" s="71">
        <v>550</v>
      </c>
      <c r="F26" s="71">
        <f t="shared" si="0"/>
        <v>0</v>
      </c>
      <c r="G26" s="70"/>
      <c r="H26" s="70"/>
    </row>
    <row r="27" spans="1:8" ht="15" thickBot="1">
      <c r="A27" s="76"/>
      <c r="B27" s="70"/>
      <c r="C27" s="69"/>
      <c r="D27" s="69"/>
      <c r="E27" s="71">
        <v>550</v>
      </c>
      <c r="F27" s="71">
        <f t="shared" si="0"/>
        <v>0</v>
      </c>
      <c r="G27" s="70"/>
      <c r="H27" s="70"/>
    </row>
    <row r="28" spans="1:8" ht="15" thickBot="1">
      <c r="A28" s="76"/>
      <c r="B28" s="70"/>
      <c r="C28" s="69"/>
      <c r="D28" s="69"/>
      <c r="E28" s="71">
        <v>550</v>
      </c>
      <c r="F28" s="71">
        <f t="shared" si="0"/>
        <v>0</v>
      </c>
      <c r="G28" s="70"/>
      <c r="H28" s="70"/>
    </row>
    <row r="29" spans="1:8" ht="15" thickBot="1">
      <c r="A29" s="76"/>
      <c r="B29" s="70"/>
      <c r="C29" s="69"/>
      <c r="D29" s="69"/>
      <c r="E29" s="71">
        <v>550</v>
      </c>
      <c r="F29" s="71">
        <f t="shared" si="0"/>
        <v>0</v>
      </c>
      <c r="G29" s="70"/>
      <c r="H29" s="70"/>
    </row>
    <row r="30" spans="1:8" ht="15" thickBot="1">
      <c r="A30" s="76"/>
      <c r="B30" s="70"/>
      <c r="C30" s="69"/>
      <c r="D30" s="69"/>
      <c r="E30" s="71">
        <v>550</v>
      </c>
      <c r="F30" s="71">
        <f t="shared" si="0"/>
        <v>0</v>
      </c>
      <c r="G30" s="70"/>
      <c r="H30" s="70"/>
    </row>
    <row r="31" spans="1:8" ht="15" thickBot="1">
      <c r="A31" s="76"/>
      <c r="B31" s="70"/>
      <c r="C31" s="69"/>
      <c r="D31" s="69"/>
      <c r="E31" s="71">
        <v>550</v>
      </c>
      <c r="F31" s="71">
        <f t="shared" si="0"/>
        <v>0</v>
      </c>
      <c r="G31" s="70"/>
      <c r="H31" s="70"/>
    </row>
    <row r="32" spans="1:8" ht="15" thickBot="1">
      <c r="A32" s="76"/>
      <c r="B32" s="70"/>
      <c r="C32" s="69"/>
      <c r="D32" s="69"/>
      <c r="E32" s="71">
        <v>550</v>
      </c>
      <c r="F32" s="71">
        <f t="shared" si="0"/>
        <v>0</v>
      </c>
      <c r="G32" s="70"/>
      <c r="H32" s="70"/>
    </row>
    <row r="33" spans="1:8" ht="15" thickBot="1">
      <c r="A33" s="76"/>
      <c r="B33" s="70"/>
      <c r="C33" s="69"/>
      <c r="D33" s="69"/>
      <c r="E33" s="71">
        <v>550</v>
      </c>
      <c r="F33" s="71">
        <f t="shared" si="0"/>
        <v>0</v>
      </c>
      <c r="G33" s="70"/>
      <c r="H33" s="70"/>
    </row>
    <row r="34" spans="1:8" ht="15" thickBot="1">
      <c r="A34" s="76"/>
      <c r="B34" s="70"/>
      <c r="C34" s="69"/>
      <c r="D34" s="69"/>
      <c r="E34" s="71">
        <v>550</v>
      </c>
      <c r="F34" s="71">
        <f t="shared" si="0"/>
        <v>0</v>
      </c>
      <c r="G34" s="70"/>
      <c r="H34" s="70"/>
    </row>
    <row r="35" spans="1:8" ht="15" thickBot="1">
      <c r="A35" s="76"/>
      <c r="B35" s="70"/>
      <c r="C35" s="69"/>
      <c r="D35" s="69"/>
      <c r="E35" s="71">
        <v>550</v>
      </c>
      <c r="F35" s="71">
        <f t="shared" si="0"/>
        <v>0</v>
      </c>
      <c r="G35" s="70"/>
      <c r="H35" s="70"/>
    </row>
    <row r="36" spans="1:8" ht="15" thickBot="1">
      <c r="A36" s="76"/>
      <c r="B36" s="70"/>
      <c r="C36" s="69"/>
      <c r="D36" s="69"/>
      <c r="E36" s="71">
        <v>550</v>
      </c>
      <c r="F36" s="71">
        <f t="shared" si="0"/>
        <v>0</v>
      </c>
      <c r="G36" s="70"/>
      <c r="H36" s="70"/>
    </row>
    <row r="37" spans="1:8" ht="15" thickBot="1">
      <c r="A37" s="76"/>
      <c r="B37" s="70"/>
      <c r="C37" s="69"/>
      <c r="D37" s="69"/>
      <c r="E37" s="71">
        <v>550</v>
      </c>
      <c r="F37" s="71">
        <f t="shared" si="0"/>
        <v>0</v>
      </c>
      <c r="G37" s="70"/>
      <c r="H37" s="70"/>
    </row>
    <row r="38" spans="1:8" ht="15" thickBot="1">
      <c r="A38" s="76"/>
      <c r="B38" s="70"/>
      <c r="C38" s="69"/>
      <c r="D38" s="69"/>
      <c r="E38" s="71">
        <v>550</v>
      </c>
      <c r="F38" s="71">
        <f t="shared" si="0"/>
        <v>0</v>
      </c>
      <c r="G38" s="70"/>
      <c r="H38" s="70"/>
    </row>
    <row r="39" spans="1:8" ht="15" thickBot="1">
      <c r="A39" s="76"/>
      <c r="B39" s="70"/>
      <c r="C39" s="69"/>
      <c r="D39" s="69"/>
      <c r="E39" s="71">
        <v>550</v>
      </c>
      <c r="F39" s="71">
        <f t="shared" si="0"/>
        <v>0</v>
      </c>
      <c r="G39" s="70"/>
      <c r="H39" s="70"/>
    </row>
    <row r="40" spans="1:8" ht="15" thickBot="1">
      <c r="A40" s="76"/>
      <c r="B40" s="70"/>
      <c r="C40" s="69"/>
      <c r="D40" s="69"/>
      <c r="E40" s="71">
        <v>550</v>
      </c>
      <c r="F40" s="71">
        <f t="shared" si="0"/>
        <v>0</v>
      </c>
      <c r="G40" s="70"/>
      <c r="H40" s="70"/>
    </row>
    <row r="41" spans="1:8" ht="15" thickBot="1">
      <c r="A41" s="76"/>
      <c r="B41" s="70"/>
      <c r="C41" s="69"/>
      <c r="D41" s="69"/>
      <c r="E41" s="71">
        <v>550</v>
      </c>
      <c r="F41" s="71">
        <f t="shared" si="0"/>
        <v>0</v>
      </c>
      <c r="G41" s="70"/>
      <c r="H41" s="70"/>
    </row>
    <row r="42" spans="1:8" ht="15" thickBot="1">
      <c r="A42" s="76"/>
      <c r="B42" s="70"/>
      <c r="C42" s="69"/>
      <c r="D42" s="69"/>
      <c r="E42" s="71">
        <v>550</v>
      </c>
      <c r="F42" s="71">
        <f t="shared" si="0"/>
        <v>0</v>
      </c>
      <c r="G42" s="70"/>
      <c r="H42" s="70"/>
    </row>
    <row r="43" spans="1:8" ht="15" thickBot="1">
      <c r="A43" s="76"/>
      <c r="B43" s="70"/>
      <c r="C43" s="69"/>
      <c r="D43" s="69"/>
      <c r="E43" s="71">
        <v>550</v>
      </c>
      <c r="F43" s="71">
        <f t="shared" si="0"/>
        <v>0</v>
      </c>
      <c r="G43" s="70"/>
      <c r="H43" s="70"/>
    </row>
    <row r="44" spans="1:8" ht="15" thickBot="1">
      <c r="A44" s="76"/>
      <c r="B44" s="70"/>
      <c r="C44" s="69"/>
      <c r="D44" s="69"/>
      <c r="E44" s="71">
        <v>550</v>
      </c>
      <c r="F44" s="71">
        <f t="shared" si="0"/>
        <v>0</v>
      </c>
      <c r="G44" s="70"/>
      <c r="H44" s="70"/>
    </row>
    <row r="45" spans="1:8" ht="15" thickBot="1">
      <c r="A45" s="76"/>
      <c r="B45" s="70"/>
      <c r="C45" s="69"/>
      <c r="D45" s="69"/>
      <c r="E45" s="71">
        <v>550</v>
      </c>
      <c r="F45" s="71">
        <f t="shared" si="0"/>
        <v>0</v>
      </c>
      <c r="G45" s="70"/>
      <c r="H45" s="70"/>
    </row>
    <row r="46" spans="1:8" ht="15" thickBot="1">
      <c r="A46" s="76"/>
      <c r="B46" s="70"/>
      <c r="C46" s="69"/>
      <c r="D46" s="69"/>
      <c r="E46" s="71">
        <v>550</v>
      </c>
      <c r="F46" s="71">
        <f t="shared" si="0"/>
        <v>0</v>
      </c>
      <c r="G46" s="70"/>
      <c r="H46" s="70"/>
    </row>
    <row r="47" spans="1:8" ht="15" thickBot="1">
      <c r="A47" s="76"/>
      <c r="B47" s="70"/>
      <c r="C47" s="69"/>
      <c r="D47" s="69"/>
      <c r="E47" s="71">
        <v>550</v>
      </c>
      <c r="F47" s="71">
        <f t="shared" si="0"/>
        <v>0</v>
      </c>
      <c r="G47" s="70"/>
      <c r="H47" s="70"/>
    </row>
    <row r="48" spans="1:8" ht="15" thickBot="1">
      <c r="A48" s="76"/>
      <c r="B48" s="70"/>
      <c r="C48" s="69"/>
      <c r="D48" s="69"/>
      <c r="E48" s="71">
        <v>550</v>
      </c>
      <c r="F48" s="71">
        <f t="shared" si="0"/>
        <v>0</v>
      </c>
      <c r="G48" s="70"/>
      <c r="H48" s="70"/>
    </row>
    <row r="49" spans="1:8" ht="15" thickBot="1">
      <c r="A49" s="76"/>
      <c r="B49" s="70"/>
      <c r="C49" s="69"/>
      <c r="D49" s="69"/>
      <c r="E49" s="71">
        <v>550</v>
      </c>
      <c r="F49" s="71">
        <f t="shared" si="0"/>
        <v>0</v>
      </c>
      <c r="G49" s="70"/>
      <c r="H49" s="70"/>
    </row>
    <row r="50" spans="1:8" ht="15" thickBot="1">
      <c r="A50" s="76"/>
      <c r="B50" s="70"/>
      <c r="C50" s="69"/>
      <c r="D50" s="69"/>
      <c r="E50" s="71">
        <v>550</v>
      </c>
      <c r="F50" s="71">
        <f t="shared" si="0"/>
        <v>0</v>
      </c>
      <c r="G50" s="70"/>
      <c r="H50" s="70"/>
    </row>
    <row r="51" spans="1:8" ht="15" thickBot="1">
      <c r="A51" s="76"/>
      <c r="B51" s="70"/>
      <c r="C51" s="69"/>
      <c r="D51" s="69"/>
      <c r="E51" s="71">
        <v>550</v>
      </c>
      <c r="F51" s="71">
        <f t="shared" si="0"/>
        <v>0</v>
      </c>
      <c r="G51" s="70"/>
      <c r="H51" s="70"/>
    </row>
    <row r="52" spans="1:8" ht="15" thickBot="1">
      <c r="A52" s="76"/>
      <c r="B52" s="70"/>
      <c r="C52" s="69"/>
      <c r="D52" s="69"/>
      <c r="E52" s="71">
        <v>550</v>
      </c>
      <c r="F52" s="71">
        <f t="shared" si="0"/>
        <v>0</v>
      </c>
      <c r="G52" s="70"/>
      <c r="H52" s="70"/>
    </row>
    <row r="53" spans="1:8" ht="15" thickBot="1">
      <c r="A53" s="76"/>
      <c r="B53" s="70"/>
      <c r="C53" s="69"/>
      <c r="D53" s="69"/>
      <c r="E53" s="71">
        <v>550</v>
      </c>
      <c r="F53" s="71">
        <f t="shared" si="0"/>
        <v>0</v>
      </c>
      <c r="G53" s="70"/>
      <c r="H53" s="70"/>
    </row>
    <row r="54" spans="1:8" ht="15" thickBot="1">
      <c r="A54" s="76"/>
      <c r="B54" s="70"/>
      <c r="C54" s="69"/>
      <c r="D54" s="69"/>
      <c r="E54" s="71">
        <v>550</v>
      </c>
      <c r="F54" s="71">
        <f t="shared" si="0"/>
        <v>0</v>
      </c>
      <c r="G54" s="70"/>
      <c r="H54" s="70"/>
    </row>
    <row r="55" spans="1:8" ht="15" thickBot="1">
      <c r="A55" s="76"/>
      <c r="B55" s="70"/>
      <c r="C55" s="69"/>
      <c r="D55" s="69"/>
      <c r="E55" s="71">
        <v>550</v>
      </c>
      <c r="F55" s="71">
        <f t="shared" si="0"/>
        <v>0</v>
      </c>
      <c r="G55" s="70"/>
      <c r="H55" s="70"/>
    </row>
    <row r="56" spans="1:8" ht="15" thickBot="1">
      <c r="A56" s="76"/>
      <c r="B56" s="70"/>
      <c r="C56" s="69"/>
      <c r="D56" s="69"/>
      <c r="E56" s="71">
        <v>550</v>
      </c>
      <c r="F56" s="71">
        <f t="shared" si="0"/>
        <v>0</v>
      </c>
      <c r="G56" s="70"/>
      <c r="H56" s="70"/>
    </row>
    <row r="57" spans="1:8" ht="15" thickBot="1">
      <c r="A57" s="77"/>
      <c r="B57" s="70"/>
      <c r="C57" s="69"/>
      <c r="D57" s="69"/>
      <c r="E57" s="71">
        <v>550</v>
      </c>
      <c r="F57" s="71">
        <f t="shared" si="0"/>
        <v>0</v>
      </c>
      <c r="G57" s="70"/>
      <c r="H57" s="70"/>
    </row>
    <row r="58" spans="1:8" ht="15" thickBot="1">
      <c r="A58" s="76"/>
      <c r="B58" s="70"/>
      <c r="C58" s="69"/>
      <c r="D58" s="69"/>
      <c r="E58" s="71">
        <v>550</v>
      </c>
      <c r="F58" s="71">
        <f t="shared" si="0"/>
        <v>0</v>
      </c>
      <c r="G58" s="70"/>
      <c r="H58" s="70"/>
    </row>
    <row r="59" spans="1:8" ht="15" thickBot="1">
      <c r="A59" s="76"/>
      <c r="B59" s="70"/>
      <c r="C59" s="69"/>
      <c r="D59" s="69"/>
      <c r="E59" s="71">
        <v>550</v>
      </c>
      <c r="F59" s="71">
        <f t="shared" si="0"/>
        <v>0</v>
      </c>
      <c r="G59" s="70"/>
      <c r="H59" s="70"/>
    </row>
    <row r="60" spans="1:8" ht="15" thickBot="1">
      <c r="A60" s="76"/>
      <c r="B60" s="70"/>
      <c r="C60" s="69"/>
      <c r="D60" s="69"/>
      <c r="E60" s="71">
        <v>550</v>
      </c>
      <c r="F60" s="71">
        <f t="shared" si="0"/>
        <v>0</v>
      </c>
      <c r="G60" s="70"/>
      <c r="H60" s="70"/>
    </row>
    <row r="61" spans="1:8" ht="15" thickBot="1">
      <c r="A61" s="76"/>
      <c r="B61" s="70"/>
      <c r="C61" s="69"/>
      <c r="D61" s="69"/>
      <c r="E61" s="71">
        <v>550</v>
      </c>
      <c r="F61" s="71">
        <f t="shared" si="0"/>
        <v>0</v>
      </c>
      <c r="G61" s="70"/>
      <c r="H61" s="70"/>
    </row>
    <row r="62" spans="1:8" ht="15" thickBot="1">
      <c r="A62" s="76"/>
      <c r="B62" s="70"/>
      <c r="C62" s="69"/>
      <c r="D62" s="69"/>
      <c r="E62" s="71">
        <v>550</v>
      </c>
      <c r="F62" s="71">
        <f t="shared" si="0"/>
        <v>0</v>
      </c>
      <c r="G62" s="70"/>
      <c r="H62" s="70"/>
    </row>
    <row r="63" spans="1:8" ht="15" thickBot="1">
      <c r="A63" s="76"/>
      <c r="B63" s="70"/>
      <c r="C63" s="69"/>
      <c r="D63" s="69"/>
      <c r="E63" s="71">
        <v>550</v>
      </c>
      <c r="F63" s="71">
        <f t="shared" ref="F63:F68" si="1">B63*E63</f>
        <v>0</v>
      </c>
      <c r="G63" s="70"/>
      <c r="H63" s="70"/>
    </row>
    <row r="64" spans="1:8" ht="15" thickBot="1">
      <c r="A64" s="76"/>
      <c r="B64" s="70"/>
      <c r="C64" s="69"/>
      <c r="D64" s="69"/>
      <c r="E64" s="71">
        <v>550</v>
      </c>
      <c r="F64" s="71">
        <f t="shared" si="1"/>
        <v>0</v>
      </c>
      <c r="G64" s="70"/>
      <c r="H64" s="70"/>
    </row>
    <row r="65" spans="1:8" ht="15" thickBot="1">
      <c r="A65" s="76"/>
      <c r="B65" s="70"/>
      <c r="C65" s="69"/>
      <c r="D65" s="69"/>
      <c r="E65" s="71">
        <v>550</v>
      </c>
      <c r="F65" s="71">
        <f t="shared" si="1"/>
        <v>0</v>
      </c>
      <c r="G65" s="70"/>
      <c r="H65" s="70"/>
    </row>
    <row r="66" spans="1:8" ht="15" thickBot="1">
      <c r="A66" s="76"/>
      <c r="B66" s="70"/>
      <c r="C66" s="69"/>
      <c r="D66" s="69"/>
      <c r="E66" s="71">
        <v>550</v>
      </c>
      <c r="F66" s="71">
        <f t="shared" si="1"/>
        <v>0</v>
      </c>
      <c r="G66" s="70"/>
      <c r="H66" s="70"/>
    </row>
    <row r="67" spans="1:8" ht="15" thickBot="1">
      <c r="A67" s="76"/>
      <c r="B67" s="70"/>
      <c r="C67" s="69"/>
      <c r="D67" s="69"/>
      <c r="E67" s="71">
        <v>550</v>
      </c>
      <c r="F67" s="71">
        <f t="shared" si="1"/>
        <v>0</v>
      </c>
      <c r="G67" s="70"/>
      <c r="H67" s="70"/>
    </row>
    <row r="68" spans="1:8" ht="15" thickBot="1">
      <c r="A68" s="76"/>
      <c r="B68" s="70"/>
      <c r="C68" s="69"/>
      <c r="D68" s="69"/>
      <c r="E68" s="71">
        <v>550</v>
      </c>
      <c r="F68" s="71">
        <f t="shared" si="1"/>
        <v>0</v>
      </c>
      <c r="G68" s="70"/>
      <c r="H68" s="70"/>
    </row>
    <row r="69" spans="1:8" ht="15.6">
      <c r="A69" s="91" t="s">
        <v>68</v>
      </c>
      <c r="B69" s="89">
        <f>SUM(B20:B68)</f>
        <v>0</v>
      </c>
      <c r="C69" s="97"/>
      <c r="D69" s="96"/>
      <c r="E69" s="91" t="s">
        <v>68</v>
      </c>
      <c r="F69" s="90">
        <f>SUM(F20:F68)</f>
        <v>0</v>
      </c>
    </row>
  </sheetData>
  <mergeCells count="10">
    <mergeCell ref="E12:J12"/>
    <mergeCell ref="E13:J13"/>
    <mergeCell ref="E14:J14"/>
    <mergeCell ref="A18:H18"/>
    <mergeCell ref="A1:A6"/>
    <mergeCell ref="B1:H6"/>
    <mergeCell ref="I1:I6"/>
    <mergeCell ref="B8:I8"/>
    <mergeCell ref="B9:I9"/>
    <mergeCell ref="B10:I10"/>
  </mergeCells>
  <pageMargins left="0.70866141732283472" right="0.70866141732283472" top="0.74803149606299213" bottom="0.74803149606299213" header="0.31496062992125984" footer="0.31496062992125984"/>
  <pageSetup paperSize="9" scale="32" fitToHeight="0" orientation="portrait" r:id="rId1"/>
  <headerFooter>
    <oddHeader>&amp;R&amp;8Version 15/12/2025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76DE357A-D19D-4D7D-B6E0-0B12AAADCA22}">
          <x14:formula1>
            <xm:f>Paramétres!$L$23:$L$25</xm:f>
          </x14:formula1>
          <xm:sqref>C20:C68</xm:sqref>
        </x14:dataValidation>
        <x14:dataValidation type="list" allowBlank="1" showInputMessage="1" showErrorMessage="1" xr:uid="{D06D76E0-2164-48B2-9027-E26F2A71DCD0}">
          <x14:formula1>
            <xm:f>Paramétres!$A$35:$A$41</xm:f>
          </x14:formula1>
          <xm:sqref>D20:D68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5AFDD-3C6A-4720-9A07-240F8BC8A2A3}">
  <sheetPr codeName="Feuil14">
    <pageSetUpPr fitToPage="1"/>
  </sheetPr>
  <dimension ref="A1:J69"/>
  <sheetViews>
    <sheetView view="pageLayout" topLeftCell="F1" zoomScaleNormal="100" workbookViewId="0">
      <selection activeCell="F20" sqref="F20:F58"/>
    </sheetView>
  </sheetViews>
  <sheetFormatPr baseColWidth="10" defaultColWidth="11.44140625" defaultRowHeight="14.4"/>
  <cols>
    <col min="1" max="1" width="27" style="22" customWidth="1"/>
    <col min="2" max="2" width="15.33203125" style="22" customWidth="1"/>
    <col min="3" max="3" width="27.88671875" style="22" customWidth="1"/>
    <col min="4" max="4" width="27" style="22" customWidth="1"/>
    <col min="5" max="5" width="36.6640625" style="22" customWidth="1"/>
    <col min="6" max="6" width="29.44140625" style="22" customWidth="1"/>
    <col min="7" max="7" width="33.5546875" style="22" customWidth="1"/>
    <col min="8" max="8" width="34.5546875" style="22" customWidth="1"/>
    <col min="9" max="9" width="25.33203125" style="22" customWidth="1"/>
    <col min="10" max="16384" width="11.44140625" style="22"/>
  </cols>
  <sheetData>
    <row r="1" spans="1:10">
      <c r="A1" s="108"/>
      <c r="B1" s="109" t="s">
        <v>71</v>
      </c>
      <c r="C1" s="109"/>
      <c r="D1" s="109"/>
      <c r="E1" s="110"/>
      <c r="F1" s="110"/>
      <c r="G1" s="110"/>
      <c r="H1" s="110"/>
      <c r="I1" s="108"/>
    </row>
    <row r="2" spans="1:10">
      <c r="A2" s="108"/>
      <c r="B2" s="110"/>
      <c r="C2" s="110"/>
      <c r="D2" s="110"/>
      <c r="E2" s="110"/>
      <c r="F2" s="110"/>
      <c r="G2" s="110"/>
      <c r="H2" s="110"/>
      <c r="I2" s="108"/>
    </row>
    <row r="3" spans="1:10">
      <c r="A3" s="108"/>
      <c r="B3" s="110"/>
      <c r="C3" s="110"/>
      <c r="D3" s="110"/>
      <c r="E3" s="110"/>
      <c r="F3" s="110"/>
      <c r="G3" s="110"/>
      <c r="H3" s="110"/>
      <c r="I3" s="108"/>
    </row>
    <row r="4" spans="1:10">
      <c r="A4" s="108"/>
      <c r="B4" s="110"/>
      <c r="C4" s="110"/>
      <c r="D4" s="110"/>
      <c r="E4" s="110"/>
      <c r="F4" s="110"/>
      <c r="G4" s="110"/>
      <c r="H4" s="110"/>
      <c r="I4" s="108"/>
    </row>
    <row r="5" spans="1:10">
      <c r="A5" s="108"/>
      <c r="B5" s="110"/>
      <c r="C5" s="110"/>
      <c r="D5" s="110"/>
      <c r="E5" s="110"/>
      <c r="F5" s="110"/>
      <c r="G5" s="110"/>
      <c r="H5" s="110"/>
      <c r="I5" s="108"/>
    </row>
    <row r="6" spans="1:10">
      <c r="A6" s="108"/>
      <c r="B6" s="110"/>
      <c r="C6" s="110"/>
      <c r="D6" s="110"/>
      <c r="E6" s="110"/>
      <c r="F6" s="110"/>
      <c r="G6" s="110"/>
      <c r="H6" s="110"/>
      <c r="I6" s="108"/>
    </row>
    <row r="8" spans="1:10" ht="15.6">
      <c r="A8" s="41" t="s">
        <v>69</v>
      </c>
      <c r="B8" s="135">
        <f>Accueil!B8</f>
        <v>0</v>
      </c>
      <c r="C8" s="136"/>
      <c r="D8" s="136"/>
      <c r="E8" s="136"/>
      <c r="F8" s="136"/>
      <c r="G8" s="136"/>
      <c r="H8" s="136"/>
      <c r="I8" s="136"/>
    </row>
    <row r="9" spans="1:10" ht="15.6">
      <c r="A9" s="41" t="s">
        <v>70</v>
      </c>
      <c r="B9" s="135">
        <f>Accueil!B9</f>
        <v>0</v>
      </c>
      <c r="C9" s="136"/>
      <c r="D9" s="136"/>
      <c r="E9" s="136"/>
      <c r="F9" s="136"/>
      <c r="G9" s="136"/>
      <c r="H9" s="136"/>
      <c r="I9" s="136"/>
    </row>
    <row r="10" spans="1:10" ht="15.6">
      <c r="A10" s="79" t="s">
        <v>148</v>
      </c>
      <c r="B10" s="115"/>
      <c r="C10" s="116"/>
      <c r="D10" s="116"/>
      <c r="E10" s="116"/>
      <c r="F10" s="116"/>
      <c r="G10" s="116"/>
      <c r="H10" s="116"/>
      <c r="I10" s="116"/>
    </row>
    <row r="11" spans="1:10" ht="23.4">
      <c r="A11" s="45"/>
      <c r="B11" s="22" t="s">
        <v>126</v>
      </c>
      <c r="C11" s="39" t="s">
        <v>152</v>
      </c>
      <c r="D11" s="68"/>
      <c r="E11" s="68"/>
      <c r="F11" s="68"/>
      <c r="G11" s="68"/>
    </row>
    <row r="12" spans="1:10" ht="15.6">
      <c r="A12" s="49" t="s">
        <v>78</v>
      </c>
      <c r="B12" s="78">
        <f>SUMIF(C20:C68,"A1 Sensibilisation générale et communication",F20:F68)</f>
        <v>0</v>
      </c>
      <c r="C12" s="74">
        <f>SUMIF(C20:C68,"A1 Sensibilisation générale et communication",B20:B68)</f>
        <v>0</v>
      </c>
      <c r="D12" s="68"/>
      <c r="E12" s="147" t="s">
        <v>149</v>
      </c>
      <c r="F12" s="148"/>
      <c r="G12" s="148"/>
      <c r="H12" s="148"/>
      <c r="I12" s="148"/>
      <c r="J12" s="148"/>
    </row>
    <row r="13" spans="1:10" ht="15.6">
      <c r="A13" s="49" t="s">
        <v>79</v>
      </c>
      <c r="B13" s="78">
        <f>SUMIF(C20:C68,"A3 Accompagnement au développement de l'animation territoriale",F20:F68)</f>
        <v>0</v>
      </c>
      <c r="C13" s="74">
        <f>SUMIF(C20:C68,"A3 Accompagnement au développement de l'animation territoriale",B20:B68)</f>
        <v>0</v>
      </c>
      <c r="D13" s="68"/>
      <c r="E13" s="149" t="s">
        <v>164</v>
      </c>
      <c r="F13" s="149"/>
      <c r="G13" s="149"/>
      <c r="H13" s="149"/>
      <c r="I13" s="149"/>
      <c r="J13" s="149"/>
    </row>
    <row r="14" spans="1:10" ht="15.6">
      <c r="A14" s="49" t="s">
        <v>80</v>
      </c>
      <c r="B14" s="78">
        <f>SUMIF(C20:C68,"A4 Actions de coordination de l'animation",F20:F68)</f>
        <v>0</v>
      </c>
      <c r="C14" s="74">
        <f>SUMIF(C20:C68,"A4 Actions de coordination de l'animation",B20:B68)</f>
        <v>0</v>
      </c>
      <c r="D14" s="68"/>
      <c r="E14" s="150" t="s">
        <v>147</v>
      </c>
      <c r="F14" s="150"/>
      <c r="G14" s="150"/>
      <c r="H14" s="150"/>
      <c r="I14" s="150"/>
      <c r="J14" s="150"/>
    </row>
    <row r="15" spans="1:10" ht="15.6">
      <c r="A15" s="50" t="s">
        <v>114</v>
      </c>
      <c r="B15" s="73">
        <f>SUM(B12:B14)</f>
        <v>0</v>
      </c>
      <c r="C15" s="88">
        <f>SUM(C12:C14)</f>
        <v>0</v>
      </c>
      <c r="D15" s="68"/>
      <c r="E15" s="68"/>
      <c r="F15" s="68"/>
      <c r="G15" s="68"/>
      <c r="H15" s="68"/>
    </row>
    <row r="16" spans="1:10">
      <c r="A16" s="68"/>
      <c r="B16" s="68"/>
      <c r="C16" s="68"/>
      <c r="D16" s="68"/>
      <c r="E16" s="68"/>
      <c r="F16" s="68"/>
      <c r="G16" s="68"/>
      <c r="H16" s="68"/>
    </row>
    <row r="17" spans="1:8">
      <c r="A17" s="68"/>
      <c r="B17" s="68"/>
      <c r="C17" s="68"/>
      <c r="D17" s="68"/>
      <c r="E17" s="68"/>
      <c r="F17" s="68"/>
      <c r="G17" s="68"/>
      <c r="H17" s="68"/>
    </row>
    <row r="18" spans="1:8" ht="15" thickBot="1">
      <c r="A18" s="146"/>
      <c r="B18" s="146"/>
      <c r="C18" s="146"/>
      <c r="D18" s="146"/>
      <c r="E18" s="146"/>
      <c r="F18" s="146"/>
      <c r="G18" s="146"/>
      <c r="H18" s="146"/>
    </row>
    <row r="19" spans="1:8" ht="59.4" thickBot="1">
      <c r="A19" s="66" t="s">
        <v>129</v>
      </c>
      <c r="B19" s="67" t="s">
        <v>130</v>
      </c>
      <c r="C19" s="67" t="s">
        <v>135</v>
      </c>
      <c r="D19" s="67" t="s">
        <v>138</v>
      </c>
      <c r="E19" s="43" t="s">
        <v>72</v>
      </c>
      <c r="F19" s="72" t="s">
        <v>66</v>
      </c>
      <c r="G19" s="67" t="s">
        <v>131</v>
      </c>
      <c r="H19" s="67" t="s">
        <v>132</v>
      </c>
    </row>
    <row r="20" spans="1:8" ht="15" thickBot="1">
      <c r="A20" s="76"/>
      <c r="B20" s="70"/>
      <c r="C20" s="69"/>
      <c r="D20" s="69"/>
      <c r="E20" s="71">
        <v>550</v>
      </c>
      <c r="F20" s="71">
        <f>B20*E20</f>
        <v>0</v>
      </c>
      <c r="G20" s="70"/>
      <c r="H20" s="70"/>
    </row>
    <row r="21" spans="1:8" ht="15" thickBot="1">
      <c r="A21" s="76"/>
      <c r="B21" s="70"/>
      <c r="C21" s="69"/>
      <c r="D21" s="69"/>
      <c r="E21" s="71">
        <v>550</v>
      </c>
      <c r="F21" s="71">
        <f t="shared" ref="F21:F58" si="0">B21*E21</f>
        <v>0</v>
      </c>
      <c r="G21" s="70"/>
      <c r="H21" s="70"/>
    </row>
    <row r="22" spans="1:8" ht="15" thickBot="1">
      <c r="A22" s="76"/>
      <c r="B22" s="70"/>
      <c r="C22" s="69"/>
      <c r="D22" s="69"/>
      <c r="E22" s="71">
        <v>550</v>
      </c>
      <c r="F22" s="71">
        <f t="shared" si="0"/>
        <v>0</v>
      </c>
      <c r="G22" s="70"/>
      <c r="H22" s="70"/>
    </row>
    <row r="23" spans="1:8" ht="15" thickBot="1">
      <c r="A23" s="76"/>
      <c r="B23" s="70"/>
      <c r="C23" s="69"/>
      <c r="D23" s="69"/>
      <c r="E23" s="71">
        <v>550</v>
      </c>
      <c r="F23" s="71">
        <f t="shared" si="0"/>
        <v>0</v>
      </c>
      <c r="G23" s="70"/>
      <c r="H23" s="70"/>
    </row>
    <row r="24" spans="1:8" ht="15" thickBot="1">
      <c r="A24" s="76"/>
      <c r="B24" s="70"/>
      <c r="C24" s="69"/>
      <c r="D24" s="69"/>
      <c r="E24" s="71">
        <v>550</v>
      </c>
      <c r="F24" s="71">
        <f t="shared" si="0"/>
        <v>0</v>
      </c>
      <c r="G24" s="70"/>
      <c r="H24" s="70"/>
    </row>
    <row r="25" spans="1:8" ht="15" thickBot="1">
      <c r="A25" s="76"/>
      <c r="B25" s="70"/>
      <c r="C25" s="69"/>
      <c r="D25" s="69"/>
      <c r="E25" s="71">
        <v>550</v>
      </c>
      <c r="F25" s="71">
        <f t="shared" si="0"/>
        <v>0</v>
      </c>
      <c r="G25" s="70"/>
      <c r="H25" s="70"/>
    </row>
    <row r="26" spans="1:8" ht="15" thickBot="1">
      <c r="A26" s="76"/>
      <c r="B26" s="70"/>
      <c r="C26" s="69"/>
      <c r="D26" s="69"/>
      <c r="E26" s="71">
        <v>550</v>
      </c>
      <c r="F26" s="71">
        <f t="shared" si="0"/>
        <v>0</v>
      </c>
      <c r="G26" s="70"/>
      <c r="H26" s="70"/>
    </row>
    <row r="27" spans="1:8" ht="15" thickBot="1">
      <c r="A27" s="76"/>
      <c r="B27" s="70"/>
      <c r="C27" s="69"/>
      <c r="D27" s="69"/>
      <c r="E27" s="71">
        <v>550</v>
      </c>
      <c r="F27" s="71">
        <f t="shared" si="0"/>
        <v>0</v>
      </c>
      <c r="G27" s="70"/>
      <c r="H27" s="70"/>
    </row>
    <row r="28" spans="1:8" ht="15" thickBot="1">
      <c r="A28" s="76"/>
      <c r="B28" s="70"/>
      <c r="C28" s="69"/>
      <c r="D28" s="69"/>
      <c r="E28" s="71">
        <v>550</v>
      </c>
      <c r="F28" s="71">
        <f t="shared" si="0"/>
        <v>0</v>
      </c>
      <c r="G28" s="70"/>
      <c r="H28" s="70"/>
    </row>
    <row r="29" spans="1:8" ht="15" thickBot="1">
      <c r="A29" s="76"/>
      <c r="B29" s="70"/>
      <c r="C29" s="69"/>
      <c r="D29" s="69"/>
      <c r="E29" s="71">
        <v>550</v>
      </c>
      <c r="F29" s="71">
        <f t="shared" si="0"/>
        <v>0</v>
      </c>
      <c r="G29" s="70"/>
      <c r="H29" s="70"/>
    </row>
    <row r="30" spans="1:8" ht="15" thickBot="1">
      <c r="A30" s="76"/>
      <c r="B30" s="70"/>
      <c r="C30" s="69"/>
      <c r="D30" s="69"/>
      <c r="E30" s="71">
        <v>550</v>
      </c>
      <c r="F30" s="71">
        <f t="shared" si="0"/>
        <v>0</v>
      </c>
      <c r="G30" s="70"/>
      <c r="H30" s="70"/>
    </row>
    <row r="31" spans="1:8" ht="15" thickBot="1">
      <c r="A31" s="76"/>
      <c r="B31" s="70"/>
      <c r="C31" s="69"/>
      <c r="D31" s="69"/>
      <c r="E31" s="71">
        <v>550</v>
      </c>
      <c r="F31" s="71">
        <f t="shared" si="0"/>
        <v>0</v>
      </c>
      <c r="G31" s="70"/>
      <c r="H31" s="70"/>
    </row>
    <row r="32" spans="1:8" ht="15" thickBot="1">
      <c r="A32" s="76"/>
      <c r="B32" s="70"/>
      <c r="C32" s="69"/>
      <c r="D32" s="69"/>
      <c r="E32" s="71">
        <v>550</v>
      </c>
      <c r="F32" s="71">
        <f t="shared" si="0"/>
        <v>0</v>
      </c>
      <c r="G32" s="70"/>
      <c r="H32" s="70"/>
    </row>
    <row r="33" spans="1:8" ht="15" thickBot="1">
      <c r="A33" s="76"/>
      <c r="B33" s="70"/>
      <c r="C33" s="69"/>
      <c r="D33" s="69"/>
      <c r="E33" s="71">
        <v>550</v>
      </c>
      <c r="F33" s="71">
        <f t="shared" si="0"/>
        <v>0</v>
      </c>
      <c r="G33" s="70"/>
      <c r="H33" s="70"/>
    </row>
    <row r="34" spans="1:8" ht="15" thickBot="1">
      <c r="A34" s="76"/>
      <c r="B34" s="70"/>
      <c r="C34" s="69"/>
      <c r="D34" s="69"/>
      <c r="E34" s="71">
        <v>550</v>
      </c>
      <c r="F34" s="71">
        <f t="shared" si="0"/>
        <v>0</v>
      </c>
      <c r="G34" s="70"/>
      <c r="H34" s="70"/>
    </row>
    <row r="35" spans="1:8" ht="15" thickBot="1">
      <c r="A35" s="76"/>
      <c r="B35" s="70"/>
      <c r="C35" s="69"/>
      <c r="D35" s="69"/>
      <c r="E35" s="71">
        <v>550</v>
      </c>
      <c r="F35" s="71">
        <f t="shared" si="0"/>
        <v>0</v>
      </c>
      <c r="G35" s="70"/>
      <c r="H35" s="70"/>
    </row>
    <row r="36" spans="1:8" ht="15" thickBot="1">
      <c r="A36" s="76"/>
      <c r="B36" s="70"/>
      <c r="C36" s="69"/>
      <c r="D36" s="69"/>
      <c r="E36" s="71">
        <v>550</v>
      </c>
      <c r="F36" s="71">
        <f t="shared" si="0"/>
        <v>0</v>
      </c>
      <c r="G36" s="70"/>
      <c r="H36" s="70"/>
    </row>
    <row r="37" spans="1:8" ht="15" thickBot="1">
      <c r="A37" s="76"/>
      <c r="B37" s="70"/>
      <c r="C37" s="69"/>
      <c r="D37" s="69"/>
      <c r="E37" s="71">
        <v>550</v>
      </c>
      <c r="F37" s="71">
        <f t="shared" si="0"/>
        <v>0</v>
      </c>
      <c r="G37" s="70"/>
      <c r="H37" s="70"/>
    </row>
    <row r="38" spans="1:8" ht="15" thickBot="1">
      <c r="A38" s="76"/>
      <c r="B38" s="70"/>
      <c r="C38" s="69"/>
      <c r="D38" s="69"/>
      <c r="E38" s="71">
        <v>550</v>
      </c>
      <c r="F38" s="71">
        <f t="shared" si="0"/>
        <v>0</v>
      </c>
      <c r="G38" s="70"/>
      <c r="H38" s="70"/>
    </row>
    <row r="39" spans="1:8" ht="15" thickBot="1">
      <c r="A39" s="76"/>
      <c r="B39" s="70"/>
      <c r="C39" s="69"/>
      <c r="D39" s="69"/>
      <c r="E39" s="71">
        <v>550</v>
      </c>
      <c r="F39" s="71">
        <f t="shared" si="0"/>
        <v>0</v>
      </c>
      <c r="G39" s="70"/>
      <c r="H39" s="70"/>
    </row>
    <row r="40" spans="1:8" ht="15" thickBot="1">
      <c r="A40" s="76"/>
      <c r="B40" s="70"/>
      <c r="C40" s="69"/>
      <c r="D40" s="69"/>
      <c r="E40" s="71">
        <v>550</v>
      </c>
      <c r="F40" s="71">
        <f t="shared" si="0"/>
        <v>0</v>
      </c>
      <c r="G40" s="70"/>
      <c r="H40" s="70"/>
    </row>
    <row r="41" spans="1:8" ht="15" thickBot="1">
      <c r="A41" s="76"/>
      <c r="B41" s="70"/>
      <c r="C41" s="69"/>
      <c r="D41" s="69"/>
      <c r="E41" s="71">
        <v>550</v>
      </c>
      <c r="F41" s="71">
        <f t="shared" si="0"/>
        <v>0</v>
      </c>
      <c r="G41" s="70"/>
      <c r="H41" s="70"/>
    </row>
    <row r="42" spans="1:8" ht="15" thickBot="1">
      <c r="A42" s="76"/>
      <c r="B42" s="70"/>
      <c r="C42" s="69"/>
      <c r="D42" s="69"/>
      <c r="E42" s="71">
        <v>550</v>
      </c>
      <c r="F42" s="71">
        <f t="shared" si="0"/>
        <v>0</v>
      </c>
      <c r="G42" s="70"/>
      <c r="H42" s="70"/>
    </row>
    <row r="43" spans="1:8" ht="15" thickBot="1">
      <c r="A43" s="76"/>
      <c r="B43" s="70"/>
      <c r="C43" s="69"/>
      <c r="D43" s="69"/>
      <c r="E43" s="71">
        <v>550</v>
      </c>
      <c r="F43" s="71">
        <f t="shared" si="0"/>
        <v>0</v>
      </c>
      <c r="G43" s="70"/>
      <c r="H43" s="70"/>
    </row>
    <row r="44" spans="1:8" ht="15" thickBot="1">
      <c r="A44" s="76"/>
      <c r="B44" s="70"/>
      <c r="C44" s="69"/>
      <c r="D44" s="69"/>
      <c r="E44" s="71">
        <v>550</v>
      </c>
      <c r="F44" s="71">
        <f t="shared" si="0"/>
        <v>0</v>
      </c>
      <c r="G44" s="70"/>
      <c r="H44" s="70"/>
    </row>
    <row r="45" spans="1:8" ht="15" thickBot="1">
      <c r="A45" s="76"/>
      <c r="B45" s="70"/>
      <c r="C45" s="69"/>
      <c r="D45" s="69"/>
      <c r="E45" s="71">
        <v>550</v>
      </c>
      <c r="F45" s="71">
        <f t="shared" si="0"/>
        <v>0</v>
      </c>
      <c r="G45" s="70"/>
      <c r="H45" s="70"/>
    </row>
    <row r="46" spans="1:8" ht="15" thickBot="1">
      <c r="A46" s="76"/>
      <c r="B46" s="70"/>
      <c r="C46" s="69"/>
      <c r="D46" s="69"/>
      <c r="E46" s="71">
        <v>550</v>
      </c>
      <c r="F46" s="71">
        <f t="shared" si="0"/>
        <v>0</v>
      </c>
      <c r="G46" s="70"/>
      <c r="H46" s="70"/>
    </row>
    <row r="47" spans="1:8" ht="15" thickBot="1">
      <c r="A47" s="76"/>
      <c r="B47" s="70"/>
      <c r="C47" s="69"/>
      <c r="D47" s="69"/>
      <c r="E47" s="71">
        <v>550</v>
      </c>
      <c r="F47" s="71">
        <f t="shared" si="0"/>
        <v>0</v>
      </c>
      <c r="G47" s="70"/>
      <c r="H47" s="70"/>
    </row>
    <row r="48" spans="1:8" ht="15" thickBot="1">
      <c r="A48" s="76"/>
      <c r="B48" s="70"/>
      <c r="C48" s="69"/>
      <c r="D48" s="69"/>
      <c r="E48" s="71">
        <v>550</v>
      </c>
      <c r="F48" s="71">
        <f t="shared" si="0"/>
        <v>0</v>
      </c>
      <c r="G48" s="70"/>
      <c r="H48" s="70"/>
    </row>
    <row r="49" spans="1:8" ht="15" thickBot="1">
      <c r="A49" s="76"/>
      <c r="B49" s="70"/>
      <c r="C49" s="69"/>
      <c r="D49" s="69"/>
      <c r="E49" s="71">
        <v>550</v>
      </c>
      <c r="F49" s="71">
        <f t="shared" si="0"/>
        <v>0</v>
      </c>
      <c r="G49" s="70"/>
      <c r="H49" s="70"/>
    </row>
    <row r="50" spans="1:8" ht="15" thickBot="1">
      <c r="A50" s="76"/>
      <c r="B50" s="70"/>
      <c r="C50" s="69"/>
      <c r="D50" s="69"/>
      <c r="E50" s="71">
        <v>550</v>
      </c>
      <c r="F50" s="71">
        <f t="shared" si="0"/>
        <v>0</v>
      </c>
      <c r="G50" s="70"/>
      <c r="H50" s="70"/>
    </row>
    <row r="51" spans="1:8" ht="15" thickBot="1">
      <c r="A51" s="76"/>
      <c r="B51" s="70"/>
      <c r="C51" s="69"/>
      <c r="D51" s="69"/>
      <c r="E51" s="71">
        <v>550</v>
      </c>
      <c r="F51" s="71">
        <f t="shared" si="0"/>
        <v>0</v>
      </c>
      <c r="G51" s="70"/>
      <c r="H51" s="70"/>
    </row>
    <row r="52" spans="1:8" ht="15" thickBot="1">
      <c r="A52" s="76"/>
      <c r="B52" s="70"/>
      <c r="C52" s="69"/>
      <c r="D52" s="69"/>
      <c r="E52" s="71">
        <v>550</v>
      </c>
      <c r="F52" s="71">
        <f t="shared" si="0"/>
        <v>0</v>
      </c>
      <c r="G52" s="70"/>
      <c r="H52" s="70"/>
    </row>
    <row r="53" spans="1:8" ht="15" thickBot="1">
      <c r="A53" s="76"/>
      <c r="B53" s="70"/>
      <c r="C53" s="69"/>
      <c r="D53" s="69"/>
      <c r="E53" s="71">
        <v>550</v>
      </c>
      <c r="F53" s="71">
        <f t="shared" si="0"/>
        <v>0</v>
      </c>
      <c r="G53" s="70"/>
      <c r="H53" s="70"/>
    </row>
    <row r="54" spans="1:8" ht="15" thickBot="1">
      <c r="A54" s="76"/>
      <c r="B54" s="70"/>
      <c r="C54" s="69"/>
      <c r="D54" s="69"/>
      <c r="E54" s="71">
        <v>550</v>
      </c>
      <c r="F54" s="71">
        <f t="shared" si="0"/>
        <v>0</v>
      </c>
      <c r="G54" s="70"/>
      <c r="H54" s="70"/>
    </row>
    <row r="55" spans="1:8" ht="15" thickBot="1">
      <c r="A55" s="76"/>
      <c r="B55" s="70"/>
      <c r="C55" s="69"/>
      <c r="D55" s="69"/>
      <c r="E55" s="71">
        <v>550</v>
      </c>
      <c r="F55" s="71">
        <f t="shared" si="0"/>
        <v>0</v>
      </c>
      <c r="G55" s="70"/>
      <c r="H55" s="70"/>
    </row>
    <row r="56" spans="1:8" ht="15" thickBot="1">
      <c r="A56" s="76"/>
      <c r="B56" s="70"/>
      <c r="C56" s="69"/>
      <c r="D56" s="69"/>
      <c r="E56" s="71">
        <v>550</v>
      </c>
      <c r="F56" s="71">
        <f t="shared" si="0"/>
        <v>0</v>
      </c>
      <c r="G56" s="70"/>
      <c r="H56" s="70"/>
    </row>
    <row r="57" spans="1:8" ht="15" thickBot="1">
      <c r="A57" s="76"/>
      <c r="B57" s="70"/>
      <c r="C57" s="69"/>
      <c r="D57" s="69"/>
      <c r="E57" s="71">
        <v>550</v>
      </c>
      <c r="F57" s="71">
        <f t="shared" si="0"/>
        <v>0</v>
      </c>
      <c r="G57" s="70"/>
      <c r="H57" s="70"/>
    </row>
    <row r="58" spans="1:8" ht="15" thickBot="1">
      <c r="A58" s="76"/>
      <c r="B58" s="70"/>
      <c r="C58" s="69"/>
      <c r="D58" s="69"/>
      <c r="E58" s="71">
        <v>550</v>
      </c>
      <c r="F58" s="71">
        <f t="shared" si="0"/>
        <v>0</v>
      </c>
      <c r="G58" s="70"/>
      <c r="H58" s="70"/>
    </row>
    <row r="59" spans="1:8" ht="15" thickBot="1">
      <c r="A59" s="77"/>
      <c r="B59" s="70"/>
      <c r="C59" s="69"/>
      <c r="D59" s="69"/>
      <c r="E59" s="71">
        <v>550</v>
      </c>
      <c r="F59" s="71">
        <f t="shared" ref="F59:F68" si="1">B59*E59</f>
        <v>0</v>
      </c>
      <c r="G59" s="70"/>
      <c r="H59" s="70"/>
    </row>
    <row r="60" spans="1:8" ht="15" thickBot="1">
      <c r="A60" s="76"/>
      <c r="B60" s="70"/>
      <c r="C60" s="69"/>
      <c r="D60" s="69"/>
      <c r="E60" s="71">
        <v>550</v>
      </c>
      <c r="F60" s="71">
        <f t="shared" si="1"/>
        <v>0</v>
      </c>
      <c r="G60" s="70"/>
      <c r="H60" s="70"/>
    </row>
    <row r="61" spans="1:8" ht="15" thickBot="1">
      <c r="A61" s="76"/>
      <c r="B61" s="70"/>
      <c r="C61" s="69"/>
      <c r="D61" s="69"/>
      <c r="E61" s="71">
        <v>550</v>
      </c>
      <c r="F61" s="71">
        <f t="shared" si="1"/>
        <v>0</v>
      </c>
      <c r="G61" s="70"/>
      <c r="H61" s="70"/>
    </row>
    <row r="62" spans="1:8" ht="15" thickBot="1">
      <c r="A62" s="76"/>
      <c r="B62" s="70"/>
      <c r="C62" s="69"/>
      <c r="D62" s="69"/>
      <c r="E62" s="71">
        <v>550</v>
      </c>
      <c r="F62" s="71">
        <f t="shared" si="1"/>
        <v>0</v>
      </c>
      <c r="G62" s="70"/>
      <c r="H62" s="70"/>
    </row>
    <row r="63" spans="1:8" ht="15" thickBot="1">
      <c r="A63" s="76"/>
      <c r="B63" s="70"/>
      <c r="C63" s="69"/>
      <c r="D63" s="69"/>
      <c r="E63" s="71">
        <v>550</v>
      </c>
      <c r="F63" s="71">
        <f t="shared" si="1"/>
        <v>0</v>
      </c>
      <c r="G63" s="70"/>
      <c r="H63" s="70"/>
    </row>
    <row r="64" spans="1:8" ht="15" thickBot="1">
      <c r="A64" s="76"/>
      <c r="B64" s="70"/>
      <c r="C64" s="69"/>
      <c r="D64" s="69"/>
      <c r="E64" s="71">
        <v>550</v>
      </c>
      <c r="F64" s="71">
        <f t="shared" si="1"/>
        <v>0</v>
      </c>
      <c r="G64" s="70"/>
      <c r="H64" s="70"/>
    </row>
    <row r="65" spans="1:8" ht="15" thickBot="1">
      <c r="A65" s="76"/>
      <c r="B65" s="70"/>
      <c r="C65" s="69"/>
      <c r="D65" s="69"/>
      <c r="E65" s="71">
        <v>550</v>
      </c>
      <c r="F65" s="71">
        <f t="shared" si="1"/>
        <v>0</v>
      </c>
      <c r="G65" s="70"/>
      <c r="H65" s="70"/>
    </row>
    <row r="66" spans="1:8" ht="15" thickBot="1">
      <c r="A66" s="76"/>
      <c r="B66" s="70"/>
      <c r="C66" s="69"/>
      <c r="D66" s="69"/>
      <c r="E66" s="71">
        <v>550</v>
      </c>
      <c r="F66" s="71">
        <f t="shared" si="1"/>
        <v>0</v>
      </c>
      <c r="G66" s="70"/>
      <c r="H66" s="70"/>
    </row>
    <row r="67" spans="1:8" ht="15" thickBot="1">
      <c r="A67" s="76"/>
      <c r="B67" s="70"/>
      <c r="C67" s="69"/>
      <c r="D67" s="69"/>
      <c r="E67" s="71">
        <v>550</v>
      </c>
      <c r="F67" s="71">
        <f t="shared" si="1"/>
        <v>0</v>
      </c>
      <c r="G67" s="70"/>
      <c r="H67" s="70"/>
    </row>
    <row r="68" spans="1:8" ht="15" thickBot="1">
      <c r="A68" s="76"/>
      <c r="B68" s="70"/>
      <c r="C68" s="69"/>
      <c r="D68" s="69"/>
      <c r="E68" s="71">
        <v>550</v>
      </c>
      <c r="F68" s="71">
        <f t="shared" si="1"/>
        <v>0</v>
      </c>
      <c r="G68" s="70"/>
      <c r="H68" s="70"/>
    </row>
    <row r="69" spans="1:8" ht="15.6">
      <c r="A69" s="91" t="s">
        <v>68</v>
      </c>
      <c r="B69" s="89">
        <f>SUM(B20:B68)</f>
        <v>0</v>
      </c>
      <c r="C69" s="97"/>
      <c r="D69" s="96"/>
      <c r="E69" s="91" t="s">
        <v>68</v>
      </c>
      <c r="F69" s="90">
        <f>SUM(F20:F68)</f>
        <v>0</v>
      </c>
    </row>
  </sheetData>
  <mergeCells count="10">
    <mergeCell ref="E12:J12"/>
    <mergeCell ref="E13:J13"/>
    <mergeCell ref="E14:J14"/>
    <mergeCell ref="A18:H18"/>
    <mergeCell ref="A1:A6"/>
    <mergeCell ref="B1:H6"/>
    <mergeCell ref="I1:I6"/>
    <mergeCell ref="B8:I8"/>
    <mergeCell ref="B9:I9"/>
    <mergeCell ref="B10:I10"/>
  </mergeCells>
  <pageMargins left="0.70866141732283472" right="0.70866141732283472" top="0.74803149606299213" bottom="0.74803149606299213" header="0.31496062992125984" footer="0.31496062992125984"/>
  <pageSetup paperSize="9" scale="32" fitToHeight="0" orientation="portrait" r:id="rId1"/>
  <headerFooter>
    <oddHeader>&amp;R&amp;8Version 15/12/2025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59707D57-2E79-4A96-AC68-0884BD1775ED}">
          <x14:formula1>
            <xm:f>Paramétres!$A$35:$A$41</xm:f>
          </x14:formula1>
          <xm:sqref>D20:D68</xm:sqref>
        </x14:dataValidation>
        <x14:dataValidation type="list" allowBlank="1" showInputMessage="1" showErrorMessage="1" xr:uid="{4E558923-7033-4EFB-95A1-765034D98402}">
          <x14:formula1>
            <xm:f>Paramétres!$L$23:$L$25</xm:f>
          </x14:formula1>
          <xm:sqref>C20:C68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90D0B-DF53-4EBD-874A-E40F5FD071EA}">
  <sheetPr codeName="Feuil15">
    <pageSetUpPr fitToPage="1"/>
  </sheetPr>
  <dimension ref="A1:J69"/>
  <sheetViews>
    <sheetView view="pageLayout" topLeftCell="G1" zoomScaleNormal="100" workbookViewId="0">
      <selection activeCell="F20" sqref="F20:F62"/>
    </sheetView>
  </sheetViews>
  <sheetFormatPr baseColWidth="10" defaultColWidth="11.44140625" defaultRowHeight="14.4"/>
  <cols>
    <col min="1" max="1" width="27" style="22" customWidth="1"/>
    <col min="2" max="2" width="15.33203125" style="22" customWidth="1"/>
    <col min="3" max="3" width="27.88671875" style="22" customWidth="1"/>
    <col min="4" max="4" width="27" style="22" customWidth="1"/>
    <col min="5" max="5" width="36.6640625" style="22" customWidth="1"/>
    <col min="6" max="6" width="29.44140625" style="22" customWidth="1"/>
    <col min="7" max="7" width="33.5546875" style="22" customWidth="1"/>
    <col min="8" max="8" width="34.5546875" style="22" customWidth="1"/>
    <col min="9" max="9" width="25.33203125" style="22" customWidth="1"/>
    <col min="10" max="16384" width="11.44140625" style="22"/>
  </cols>
  <sheetData>
    <row r="1" spans="1:10">
      <c r="A1" s="108"/>
      <c r="B1" s="109" t="s">
        <v>71</v>
      </c>
      <c r="C1" s="109"/>
      <c r="D1" s="109"/>
      <c r="E1" s="110"/>
      <c r="F1" s="110"/>
      <c r="G1" s="110"/>
      <c r="H1" s="110"/>
      <c r="I1" s="108"/>
    </row>
    <row r="2" spans="1:10">
      <c r="A2" s="108"/>
      <c r="B2" s="110"/>
      <c r="C2" s="110"/>
      <c r="D2" s="110"/>
      <c r="E2" s="110"/>
      <c r="F2" s="110"/>
      <c r="G2" s="110"/>
      <c r="H2" s="110"/>
      <c r="I2" s="108"/>
    </row>
    <row r="3" spans="1:10">
      <c r="A3" s="108"/>
      <c r="B3" s="110"/>
      <c r="C3" s="110"/>
      <c r="D3" s="110"/>
      <c r="E3" s="110"/>
      <c r="F3" s="110"/>
      <c r="G3" s="110"/>
      <c r="H3" s="110"/>
      <c r="I3" s="108"/>
    </row>
    <row r="4" spans="1:10">
      <c r="A4" s="108"/>
      <c r="B4" s="110"/>
      <c r="C4" s="110"/>
      <c r="D4" s="110"/>
      <c r="E4" s="110"/>
      <c r="F4" s="110"/>
      <c r="G4" s="110"/>
      <c r="H4" s="110"/>
      <c r="I4" s="108"/>
    </row>
    <row r="5" spans="1:10">
      <c r="A5" s="108"/>
      <c r="B5" s="110"/>
      <c r="C5" s="110"/>
      <c r="D5" s="110"/>
      <c r="E5" s="110"/>
      <c r="F5" s="110"/>
      <c r="G5" s="110"/>
      <c r="H5" s="110"/>
      <c r="I5" s="108"/>
    </row>
    <row r="6" spans="1:10">
      <c r="A6" s="108"/>
      <c r="B6" s="110"/>
      <c r="C6" s="110"/>
      <c r="D6" s="110"/>
      <c r="E6" s="110"/>
      <c r="F6" s="110"/>
      <c r="G6" s="110"/>
      <c r="H6" s="110"/>
      <c r="I6" s="108"/>
    </row>
    <row r="8" spans="1:10" ht="15.6">
      <c r="A8" s="41" t="s">
        <v>69</v>
      </c>
      <c r="B8" s="135">
        <f>Accueil!B8</f>
        <v>0</v>
      </c>
      <c r="C8" s="136"/>
      <c r="D8" s="136"/>
      <c r="E8" s="136"/>
      <c r="F8" s="136"/>
      <c r="G8" s="136"/>
      <c r="H8" s="136"/>
      <c r="I8" s="136"/>
    </row>
    <row r="9" spans="1:10" ht="15.6">
      <c r="A9" s="41" t="s">
        <v>70</v>
      </c>
      <c r="B9" s="135">
        <f>Accueil!B9</f>
        <v>0</v>
      </c>
      <c r="C9" s="136"/>
      <c r="D9" s="136"/>
      <c r="E9" s="136"/>
      <c r="F9" s="136"/>
      <c r="G9" s="136"/>
      <c r="H9" s="136"/>
      <c r="I9" s="136"/>
    </row>
    <row r="10" spans="1:10" ht="15.6">
      <c r="A10" s="79" t="s">
        <v>148</v>
      </c>
      <c r="B10" s="115"/>
      <c r="C10" s="116"/>
      <c r="D10" s="116"/>
      <c r="E10" s="116"/>
      <c r="F10" s="116"/>
      <c r="G10" s="116"/>
      <c r="H10" s="116"/>
      <c r="I10" s="116"/>
    </row>
    <row r="11" spans="1:10" ht="23.4">
      <c r="A11" s="45"/>
      <c r="B11" s="22" t="s">
        <v>126</v>
      </c>
      <c r="C11" s="39" t="s">
        <v>152</v>
      </c>
      <c r="D11" s="68"/>
      <c r="E11" s="68"/>
      <c r="F11" s="68"/>
      <c r="G11" s="68"/>
    </row>
    <row r="12" spans="1:10" ht="15.6">
      <c r="A12" s="49" t="s">
        <v>78</v>
      </c>
      <c r="B12" s="78">
        <f>SUMIF(C20:C68,"A1 Sensibilisation générale et communication",F20:F68)</f>
        <v>0</v>
      </c>
      <c r="C12" s="74">
        <f>SUMIF(C20:C68,"A1 Sensibilisation générale et communication",B20:B68)</f>
        <v>0</v>
      </c>
      <c r="D12" s="68"/>
      <c r="E12" s="147" t="s">
        <v>149</v>
      </c>
      <c r="F12" s="148"/>
      <c r="G12" s="148"/>
      <c r="H12" s="148"/>
      <c r="I12" s="148"/>
      <c r="J12" s="148"/>
    </row>
    <row r="13" spans="1:10" ht="15.6">
      <c r="A13" s="49" t="s">
        <v>79</v>
      </c>
      <c r="B13" s="78">
        <f>SUMIF(C20:C68,"A3 Accompagnement au développement de l'animation territoriale",F20:F68)</f>
        <v>0</v>
      </c>
      <c r="C13" s="74">
        <f>SUMIF(C20:C68,"A3 Accompagnement au développement de l'animation territoriale",B20:B68)</f>
        <v>0</v>
      </c>
      <c r="D13" s="68"/>
      <c r="E13" s="149" t="s">
        <v>164</v>
      </c>
      <c r="F13" s="149"/>
      <c r="G13" s="149"/>
      <c r="H13" s="149"/>
      <c r="I13" s="149"/>
      <c r="J13" s="149"/>
    </row>
    <row r="14" spans="1:10" ht="15.6">
      <c r="A14" s="49" t="s">
        <v>80</v>
      </c>
      <c r="B14" s="78">
        <f>SUMIF(C20:C68,"A4 Actions de coordination de l'animation",F20:F68)</f>
        <v>0</v>
      </c>
      <c r="C14" s="74">
        <f>SUMIF(C20:C68,"A4 Actions de coordination de l'animation",B20:B68)</f>
        <v>0</v>
      </c>
      <c r="D14" s="68"/>
      <c r="E14" s="150" t="s">
        <v>147</v>
      </c>
      <c r="F14" s="150"/>
      <c r="G14" s="150"/>
      <c r="H14" s="150"/>
      <c r="I14" s="150"/>
      <c r="J14" s="150"/>
    </row>
    <row r="15" spans="1:10" ht="15.6">
      <c r="A15" s="50" t="s">
        <v>114</v>
      </c>
      <c r="B15" s="73">
        <f>SUM(B12:B14)</f>
        <v>0</v>
      </c>
      <c r="C15" s="88">
        <f>SUM(C12:C14)</f>
        <v>0</v>
      </c>
      <c r="D15" s="68"/>
      <c r="E15" s="68"/>
      <c r="F15" s="68"/>
      <c r="G15" s="68"/>
      <c r="H15" s="68"/>
    </row>
    <row r="16" spans="1:10">
      <c r="A16" s="68"/>
      <c r="B16" s="68"/>
      <c r="C16" s="68"/>
      <c r="D16" s="68"/>
      <c r="E16" s="68"/>
      <c r="F16" s="68"/>
      <c r="G16" s="68"/>
      <c r="H16" s="68"/>
    </row>
    <row r="17" spans="1:8">
      <c r="A17" s="68"/>
      <c r="B17" s="68"/>
      <c r="C17" s="68"/>
      <c r="D17" s="68"/>
      <c r="E17" s="68"/>
      <c r="F17" s="68"/>
      <c r="G17" s="68"/>
      <c r="H17" s="68"/>
    </row>
    <row r="18" spans="1:8" ht="15" thickBot="1">
      <c r="A18" s="146"/>
      <c r="B18" s="146"/>
      <c r="C18" s="146"/>
      <c r="D18" s="146"/>
      <c r="E18" s="146"/>
      <c r="F18" s="146"/>
      <c r="G18" s="146"/>
      <c r="H18" s="146"/>
    </row>
    <row r="19" spans="1:8" ht="59.4" thickBot="1">
      <c r="A19" s="66" t="s">
        <v>129</v>
      </c>
      <c r="B19" s="67" t="s">
        <v>130</v>
      </c>
      <c r="C19" s="67" t="s">
        <v>135</v>
      </c>
      <c r="D19" s="67" t="s">
        <v>138</v>
      </c>
      <c r="E19" s="43" t="s">
        <v>72</v>
      </c>
      <c r="F19" s="72" t="s">
        <v>66</v>
      </c>
      <c r="G19" s="67" t="s">
        <v>131</v>
      </c>
      <c r="H19" s="67" t="s">
        <v>132</v>
      </c>
    </row>
    <row r="20" spans="1:8" ht="15" thickBot="1">
      <c r="A20" s="76"/>
      <c r="B20" s="70"/>
      <c r="C20" s="69"/>
      <c r="D20" s="69"/>
      <c r="E20" s="71">
        <v>550</v>
      </c>
      <c r="F20" s="71">
        <f>B20*E20</f>
        <v>0</v>
      </c>
      <c r="G20" s="70"/>
      <c r="H20" s="70"/>
    </row>
    <row r="21" spans="1:8" ht="15" thickBot="1">
      <c r="A21" s="76"/>
      <c r="B21" s="70"/>
      <c r="C21" s="69"/>
      <c r="D21" s="69"/>
      <c r="E21" s="71">
        <v>550</v>
      </c>
      <c r="F21" s="71">
        <f t="shared" ref="F21:F62" si="0">B21*E21</f>
        <v>0</v>
      </c>
      <c r="G21" s="70"/>
      <c r="H21" s="70"/>
    </row>
    <row r="22" spans="1:8" ht="15" thickBot="1">
      <c r="A22" s="76"/>
      <c r="B22" s="70"/>
      <c r="C22" s="69"/>
      <c r="D22" s="69"/>
      <c r="E22" s="71">
        <v>550</v>
      </c>
      <c r="F22" s="71">
        <f t="shared" si="0"/>
        <v>0</v>
      </c>
      <c r="G22" s="70"/>
      <c r="H22" s="70"/>
    </row>
    <row r="23" spans="1:8" ht="15" thickBot="1">
      <c r="A23" s="76"/>
      <c r="B23" s="70"/>
      <c r="C23" s="69"/>
      <c r="D23" s="69"/>
      <c r="E23" s="71">
        <v>550</v>
      </c>
      <c r="F23" s="71">
        <f t="shared" si="0"/>
        <v>0</v>
      </c>
      <c r="G23" s="70"/>
      <c r="H23" s="70"/>
    </row>
    <row r="24" spans="1:8" ht="15" thickBot="1">
      <c r="A24" s="76"/>
      <c r="B24" s="70"/>
      <c r="C24" s="69"/>
      <c r="D24" s="69"/>
      <c r="E24" s="71">
        <v>550</v>
      </c>
      <c r="F24" s="71">
        <f t="shared" si="0"/>
        <v>0</v>
      </c>
      <c r="G24" s="70"/>
      <c r="H24" s="70"/>
    </row>
    <row r="25" spans="1:8" ht="15" thickBot="1">
      <c r="A25" s="76"/>
      <c r="B25" s="70"/>
      <c r="C25" s="69"/>
      <c r="D25" s="69"/>
      <c r="E25" s="71">
        <v>550</v>
      </c>
      <c r="F25" s="71">
        <f t="shared" si="0"/>
        <v>0</v>
      </c>
      <c r="G25" s="70"/>
      <c r="H25" s="70"/>
    </row>
    <row r="26" spans="1:8" ht="15" thickBot="1">
      <c r="A26" s="76"/>
      <c r="B26" s="70"/>
      <c r="C26" s="69"/>
      <c r="D26" s="69"/>
      <c r="E26" s="71">
        <v>550</v>
      </c>
      <c r="F26" s="71">
        <f t="shared" si="0"/>
        <v>0</v>
      </c>
      <c r="G26" s="70"/>
      <c r="H26" s="70"/>
    </row>
    <row r="27" spans="1:8" ht="15" thickBot="1">
      <c r="A27" s="76"/>
      <c r="B27" s="70"/>
      <c r="C27" s="69"/>
      <c r="D27" s="69"/>
      <c r="E27" s="71">
        <v>550</v>
      </c>
      <c r="F27" s="71">
        <f t="shared" si="0"/>
        <v>0</v>
      </c>
      <c r="G27" s="70"/>
      <c r="H27" s="70"/>
    </row>
    <row r="28" spans="1:8" ht="15" thickBot="1">
      <c r="A28" s="76"/>
      <c r="B28" s="70"/>
      <c r="C28" s="69"/>
      <c r="D28" s="69"/>
      <c r="E28" s="71">
        <v>550</v>
      </c>
      <c r="F28" s="71">
        <f t="shared" si="0"/>
        <v>0</v>
      </c>
      <c r="G28" s="70"/>
      <c r="H28" s="70"/>
    </row>
    <row r="29" spans="1:8" ht="15" thickBot="1">
      <c r="A29" s="76"/>
      <c r="B29" s="70"/>
      <c r="C29" s="69"/>
      <c r="D29" s="69"/>
      <c r="E29" s="71">
        <v>550</v>
      </c>
      <c r="F29" s="71">
        <f t="shared" si="0"/>
        <v>0</v>
      </c>
      <c r="G29" s="70"/>
      <c r="H29" s="70"/>
    </row>
    <row r="30" spans="1:8" ht="15" thickBot="1">
      <c r="A30" s="76"/>
      <c r="B30" s="70"/>
      <c r="C30" s="69"/>
      <c r="D30" s="69"/>
      <c r="E30" s="71">
        <v>550</v>
      </c>
      <c r="F30" s="71">
        <f t="shared" si="0"/>
        <v>0</v>
      </c>
      <c r="G30" s="70"/>
      <c r="H30" s="70"/>
    </row>
    <row r="31" spans="1:8" ht="15" thickBot="1">
      <c r="A31" s="76"/>
      <c r="B31" s="70"/>
      <c r="C31" s="69"/>
      <c r="D31" s="69"/>
      <c r="E31" s="71">
        <v>550</v>
      </c>
      <c r="F31" s="71">
        <f t="shared" si="0"/>
        <v>0</v>
      </c>
      <c r="G31" s="70"/>
      <c r="H31" s="70"/>
    </row>
    <row r="32" spans="1:8" ht="15" thickBot="1">
      <c r="A32" s="76"/>
      <c r="B32" s="70"/>
      <c r="C32" s="69"/>
      <c r="D32" s="69"/>
      <c r="E32" s="71">
        <v>550</v>
      </c>
      <c r="F32" s="71">
        <f t="shared" si="0"/>
        <v>0</v>
      </c>
      <c r="G32" s="70"/>
      <c r="H32" s="70"/>
    </row>
    <row r="33" spans="1:8" ht="15" thickBot="1">
      <c r="A33" s="76"/>
      <c r="B33" s="70"/>
      <c r="C33" s="69"/>
      <c r="D33" s="69"/>
      <c r="E33" s="71">
        <v>550</v>
      </c>
      <c r="F33" s="71">
        <f t="shared" si="0"/>
        <v>0</v>
      </c>
      <c r="G33" s="70"/>
      <c r="H33" s="70"/>
    </row>
    <row r="34" spans="1:8" ht="15" thickBot="1">
      <c r="A34" s="76"/>
      <c r="B34" s="70"/>
      <c r="C34" s="69"/>
      <c r="D34" s="69"/>
      <c r="E34" s="71">
        <v>550</v>
      </c>
      <c r="F34" s="71">
        <f t="shared" si="0"/>
        <v>0</v>
      </c>
      <c r="G34" s="70"/>
      <c r="H34" s="70"/>
    </row>
    <row r="35" spans="1:8" ht="15" thickBot="1">
      <c r="A35" s="76"/>
      <c r="B35" s="70"/>
      <c r="C35" s="69"/>
      <c r="D35" s="69"/>
      <c r="E35" s="71">
        <v>550</v>
      </c>
      <c r="F35" s="71">
        <f t="shared" si="0"/>
        <v>0</v>
      </c>
      <c r="G35" s="70"/>
      <c r="H35" s="70"/>
    </row>
    <row r="36" spans="1:8" ht="15" thickBot="1">
      <c r="A36" s="76"/>
      <c r="B36" s="70"/>
      <c r="C36" s="69"/>
      <c r="D36" s="69"/>
      <c r="E36" s="71">
        <v>550</v>
      </c>
      <c r="F36" s="71">
        <f t="shared" si="0"/>
        <v>0</v>
      </c>
      <c r="G36" s="70"/>
      <c r="H36" s="70"/>
    </row>
    <row r="37" spans="1:8" ht="15" thickBot="1">
      <c r="A37" s="76"/>
      <c r="B37" s="70"/>
      <c r="C37" s="69"/>
      <c r="D37" s="69"/>
      <c r="E37" s="71">
        <v>550</v>
      </c>
      <c r="F37" s="71">
        <f t="shared" si="0"/>
        <v>0</v>
      </c>
      <c r="G37" s="70"/>
      <c r="H37" s="70"/>
    </row>
    <row r="38" spans="1:8" ht="15" thickBot="1">
      <c r="A38" s="76"/>
      <c r="B38" s="70"/>
      <c r="C38" s="69"/>
      <c r="D38" s="69"/>
      <c r="E38" s="71">
        <v>550</v>
      </c>
      <c r="F38" s="71">
        <f t="shared" si="0"/>
        <v>0</v>
      </c>
      <c r="G38" s="70"/>
      <c r="H38" s="70"/>
    </row>
    <row r="39" spans="1:8" ht="15" thickBot="1">
      <c r="A39" s="76"/>
      <c r="B39" s="70"/>
      <c r="C39" s="69"/>
      <c r="D39" s="69"/>
      <c r="E39" s="71">
        <v>550</v>
      </c>
      <c r="F39" s="71">
        <f t="shared" si="0"/>
        <v>0</v>
      </c>
      <c r="G39" s="70"/>
      <c r="H39" s="70"/>
    </row>
    <row r="40" spans="1:8" ht="15" thickBot="1">
      <c r="A40" s="76"/>
      <c r="B40" s="70"/>
      <c r="C40" s="69"/>
      <c r="D40" s="69"/>
      <c r="E40" s="71">
        <v>550</v>
      </c>
      <c r="F40" s="71">
        <f t="shared" si="0"/>
        <v>0</v>
      </c>
      <c r="G40" s="70"/>
      <c r="H40" s="70"/>
    </row>
    <row r="41" spans="1:8" ht="15" thickBot="1">
      <c r="A41" s="76"/>
      <c r="B41" s="70"/>
      <c r="C41" s="69"/>
      <c r="D41" s="69"/>
      <c r="E41" s="71">
        <v>550</v>
      </c>
      <c r="F41" s="71">
        <f t="shared" si="0"/>
        <v>0</v>
      </c>
      <c r="G41" s="70"/>
      <c r="H41" s="70"/>
    </row>
    <row r="42" spans="1:8" ht="15" thickBot="1">
      <c r="A42" s="76"/>
      <c r="B42" s="70"/>
      <c r="C42" s="69"/>
      <c r="D42" s="69"/>
      <c r="E42" s="71">
        <v>550</v>
      </c>
      <c r="F42" s="71">
        <f t="shared" si="0"/>
        <v>0</v>
      </c>
      <c r="G42" s="70"/>
      <c r="H42" s="70"/>
    </row>
    <row r="43" spans="1:8" ht="15" thickBot="1">
      <c r="A43" s="76"/>
      <c r="B43" s="70"/>
      <c r="C43" s="69"/>
      <c r="D43" s="69"/>
      <c r="E43" s="71">
        <v>550</v>
      </c>
      <c r="F43" s="71">
        <f t="shared" si="0"/>
        <v>0</v>
      </c>
      <c r="G43" s="70"/>
      <c r="H43" s="70"/>
    </row>
    <row r="44" spans="1:8" ht="15" thickBot="1">
      <c r="A44" s="76"/>
      <c r="B44" s="70"/>
      <c r="C44" s="69"/>
      <c r="D44" s="69"/>
      <c r="E44" s="71">
        <v>550</v>
      </c>
      <c r="F44" s="71">
        <f t="shared" si="0"/>
        <v>0</v>
      </c>
      <c r="G44" s="70"/>
      <c r="H44" s="70"/>
    </row>
    <row r="45" spans="1:8" ht="15" thickBot="1">
      <c r="A45" s="76"/>
      <c r="B45" s="70"/>
      <c r="C45" s="69"/>
      <c r="D45" s="69"/>
      <c r="E45" s="71">
        <v>550</v>
      </c>
      <c r="F45" s="71">
        <f t="shared" si="0"/>
        <v>0</v>
      </c>
      <c r="G45" s="70"/>
      <c r="H45" s="70"/>
    </row>
    <row r="46" spans="1:8" ht="15" thickBot="1">
      <c r="A46" s="76"/>
      <c r="B46" s="70"/>
      <c r="C46" s="69"/>
      <c r="D46" s="69"/>
      <c r="E46" s="71">
        <v>550</v>
      </c>
      <c r="F46" s="71">
        <f t="shared" si="0"/>
        <v>0</v>
      </c>
      <c r="G46" s="70"/>
      <c r="H46" s="70"/>
    </row>
    <row r="47" spans="1:8" ht="15" thickBot="1">
      <c r="A47" s="76"/>
      <c r="B47" s="70"/>
      <c r="C47" s="69"/>
      <c r="D47" s="69"/>
      <c r="E47" s="71">
        <v>550</v>
      </c>
      <c r="F47" s="71">
        <f t="shared" si="0"/>
        <v>0</v>
      </c>
      <c r="G47" s="70"/>
      <c r="H47" s="70"/>
    </row>
    <row r="48" spans="1:8" ht="15" thickBot="1">
      <c r="A48" s="76"/>
      <c r="B48" s="70"/>
      <c r="C48" s="69"/>
      <c r="D48" s="69"/>
      <c r="E48" s="71">
        <v>550</v>
      </c>
      <c r="F48" s="71">
        <f t="shared" si="0"/>
        <v>0</v>
      </c>
      <c r="G48" s="70"/>
      <c r="H48" s="70"/>
    </row>
    <row r="49" spans="1:8" ht="15" thickBot="1">
      <c r="A49" s="76"/>
      <c r="B49" s="70"/>
      <c r="C49" s="69"/>
      <c r="D49" s="69"/>
      <c r="E49" s="71">
        <v>550</v>
      </c>
      <c r="F49" s="71">
        <f t="shared" si="0"/>
        <v>0</v>
      </c>
      <c r="G49" s="70"/>
      <c r="H49" s="70"/>
    </row>
    <row r="50" spans="1:8" ht="15" thickBot="1">
      <c r="A50" s="76"/>
      <c r="B50" s="70"/>
      <c r="C50" s="69"/>
      <c r="D50" s="69"/>
      <c r="E50" s="71">
        <v>550</v>
      </c>
      <c r="F50" s="71">
        <f t="shared" si="0"/>
        <v>0</v>
      </c>
      <c r="G50" s="70"/>
      <c r="H50" s="70"/>
    </row>
    <row r="51" spans="1:8" ht="15" thickBot="1">
      <c r="A51" s="76"/>
      <c r="B51" s="70"/>
      <c r="C51" s="69"/>
      <c r="D51" s="69"/>
      <c r="E51" s="71">
        <v>550</v>
      </c>
      <c r="F51" s="71">
        <f t="shared" si="0"/>
        <v>0</v>
      </c>
      <c r="G51" s="70"/>
      <c r="H51" s="70"/>
    </row>
    <row r="52" spans="1:8" ht="15" thickBot="1">
      <c r="A52" s="76"/>
      <c r="B52" s="70"/>
      <c r="C52" s="69"/>
      <c r="D52" s="69"/>
      <c r="E52" s="71">
        <v>550</v>
      </c>
      <c r="F52" s="71">
        <f t="shared" si="0"/>
        <v>0</v>
      </c>
      <c r="G52" s="70"/>
      <c r="H52" s="70"/>
    </row>
    <row r="53" spans="1:8" ht="15" thickBot="1">
      <c r="A53" s="76"/>
      <c r="B53" s="70"/>
      <c r="C53" s="69"/>
      <c r="D53" s="69"/>
      <c r="E53" s="71">
        <v>550</v>
      </c>
      <c r="F53" s="71">
        <f t="shared" si="0"/>
        <v>0</v>
      </c>
      <c r="G53" s="70"/>
      <c r="H53" s="70"/>
    </row>
    <row r="54" spans="1:8" ht="15" thickBot="1">
      <c r="A54" s="76"/>
      <c r="B54" s="70"/>
      <c r="C54" s="69"/>
      <c r="D54" s="69"/>
      <c r="E54" s="71">
        <v>550</v>
      </c>
      <c r="F54" s="71">
        <f t="shared" si="0"/>
        <v>0</v>
      </c>
      <c r="G54" s="70"/>
      <c r="H54" s="70"/>
    </row>
    <row r="55" spans="1:8" ht="15" thickBot="1">
      <c r="A55" s="76"/>
      <c r="B55" s="70"/>
      <c r="C55" s="69"/>
      <c r="D55" s="69"/>
      <c r="E55" s="71">
        <v>550</v>
      </c>
      <c r="F55" s="71">
        <f t="shared" si="0"/>
        <v>0</v>
      </c>
      <c r="G55" s="70"/>
      <c r="H55" s="70"/>
    </row>
    <row r="56" spans="1:8" ht="15" thickBot="1">
      <c r="A56" s="76"/>
      <c r="B56" s="70"/>
      <c r="C56" s="69"/>
      <c r="D56" s="69"/>
      <c r="E56" s="71">
        <v>550</v>
      </c>
      <c r="F56" s="71">
        <f t="shared" si="0"/>
        <v>0</v>
      </c>
      <c r="G56" s="70"/>
      <c r="H56" s="70"/>
    </row>
    <row r="57" spans="1:8" ht="15" thickBot="1">
      <c r="A57" s="77"/>
      <c r="B57" s="70"/>
      <c r="C57" s="69"/>
      <c r="D57" s="69"/>
      <c r="E57" s="71">
        <v>550</v>
      </c>
      <c r="F57" s="71">
        <f t="shared" si="0"/>
        <v>0</v>
      </c>
      <c r="G57" s="70"/>
      <c r="H57" s="70"/>
    </row>
    <row r="58" spans="1:8" ht="15" thickBot="1">
      <c r="A58" s="76"/>
      <c r="B58" s="70"/>
      <c r="C58" s="69"/>
      <c r="D58" s="69"/>
      <c r="E58" s="71">
        <v>550</v>
      </c>
      <c r="F58" s="71">
        <f t="shared" si="0"/>
        <v>0</v>
      </c>
      <c r="G58" s="70"/>
      <c r="H58" s="70"/>
    </row>
    <row r="59" spans="1:8" ht="15" thickBot="1">
      <c r="A59" s="76"/>
      <c r="B59" s="70"/>
      <c r="C59" s="69"/>
      <c r="D59" s="69"/>
      <c r="E59" s="71">
        <v>550</v>
      </c>
      <c r="F59" s="71">
        <f t="shared" si="0"/>
        <v>0</v>
      </c>
      <c r="G59" s="70"/>
      <c r="H59" s="70"/>
    </row>
    <row r="60" spans="1:8" ht="15" thickBot="1">
      <c r="A60" s="76"/>
      <c r="B60" s="70"/>
      <c r="C60" s="69"/>
      <c r="D60" s="69"/>
      <c r="E60" s="71">
        <v>550</v>
      </c>
      <c r="F60" s="71">
        <f t="shared" si="0"/>
        <v>0</v>
      </c>
      <c r="G60" s="70"/>
      <c r="H60" s="70"/>
    </row>
    <row r="61" spans="1:8" ht="15" thickBot="1">
      <c r="A61" s="76"/>
      <c r="B61" s="70"/>
      <c r="C61" s="69"/>
      <c r="D61" s="69"/>
      <c r="E61" s="71">
        <v>550</v>
      </c>
      <c r="F61" s="71">
        <f t="shared" si="0"/>
        <v>0</v>
      </c>
      <c r="G61" s="70"/>
      <c r="H61" s="70"/>
    </row>
    <row r="62" spans="1:8" ht="15" thickBot="1">
      <c r="A62" s="76"/>
      <c r="B62" s="70"/>
      <c r="C62" s="69"/>
      <c r="D62" s="69"/>
      <c r="E62" s="71">
        <v>550</v>
      </c>
      <c r="F62" s="71">
        <f t="shared" si="0"/>
        <v>0</v>
      </c>
      <c r="G62" s="70"/>
      <c r="H62" s="70"/>
    </row>
    <row r="63" spans="1:8" ht="15" thickBot="1">
      <c r="A63" s="76"/>
      <c r="B63" s="70"/>
      <c r="C63" s="69"/>
      <c r="D63" s="69"/>
      <c r="E63" s="71">
        <v>550</v>
      </c>
      <c r="F63" s="71">
        <f t="shared" ref="F63:F68" si="1">B63*E63</f>
        <v>0</v>
      </c>
      <c r="G63" s="70"/>
      <c r="H63" s="70"/>
    </row>
    <row r="64" spans="1:8" ht="15" thickBot="1">
      <c r="A64" s="76"/>
      <c r="B64" s="70"/>
      <c r="C64" s="69"/>
      <c r="D64" s="69"/>
      <c r="E64" s="71">
        <v>550</v>
      </c>
      <c r="F64" s="71">
        <f t="shared" si="1"/>
        <v>0</v>
      </c>
      <c r="G64" s="70"/>
      <c r="H64" s="70"/>
    </row>
    <row r="65" spans="1:8" ht="15" thickBot="1">
      <c r="A65" s="76"/>
      <c r="B65" s="70"/>
      <c r="C65" s="69"/>
      <c r="D65" s="69"/>
      <c r="E65" s="71">
        <v>550</v>
      </c>
      <c r="F65" s="71">
        <f t="shared" si="1"/>
        <v>0</v>
      </c>
      <c r="G65" s="70"/>
      <c r="H65" s="70"/>
    </row>
    <row r="66" spans="1:8" ht="15" thickBot="1">
      <c r="A66" s="76"/>
      <c r="B66" s="70"/>
      <c r="C66" s="69"/>
      <c r="D66" s="69"/>
      <c r="E66" s="71">
        <v>550</v>
      </c>
      <c r="F66" s="71">
        <f t="shared" si="1"/>
        <v>0</v>
      </c>
      <c r="G66" s="70"/>
      <c r="H66" s="70"/>
    </row>
    <row r="67" spans="1:8" ht="15" thickBot="1">
      <c r="A67" s="76"/>
      <c r="B67" s="70"/>
      <c r="C67" s="69"/>
      <c r="D67" s="69"/>
      <c r="E67" s="71">
        <v>550</v>
      </c>
      <c r="F67" s="71">
        <f t="shared" si="1"/>
        <v>0</v>
      </c>
      <c r="G67" s="70"/>
      <c r="H67" s="70"/>
    </row>
    <row r="68" spans="1:8" ht="15" thickBot="1">
      <c r="A68" s="76"/>
      <c r="B68" s="70"/>
      <c r="C68" s="69"/>
      <c r="D68" s="69"/>
      <c r="E68" s="71">
        <v>550</v>
      </c>
      <c r="F68" s="71">
        <f t="shared" si="1"/>
        <v>0</v>
      </c>
      <c r="G68" s="70"/>
      <c r="H68" s="70"/>
    </row>
    <row r="69" spans="1:8" ht="15.6">
      <c r="A69" s="91" t="s">
        <v>68</v>
      </c>
      <c r="B69" s="89">
        <f>SUM(B20:B68)</f>
        <v>0</v>
      </c>
      <c r="C69" s="97"/>
      <c r="D69" s="96"/>
      <c r="E69" s="91" t="s">
        <v>68</v>
      </c>
      <c r="F69" s="90">
        <f>SUM(F20:F68)</f>
        <v>0</v>
      </c>
    </row>
  </sheetData>
  <mergeCells count="10">
    <mergeCell ref="E12:J12"/>
    <mergeCell ref="E13:J13"/>
    <mergeCell ref="E14:J14"/>
    <mergeCell ref="A18:H18"/>
    <mergeCell ref="A1:A6"/>
    <mergeCell ref="B1:H6"/>
    <mergeCell ref="I1:I6"/>
    <mergeCell ref="B8:I8"/>
    <mergeCell ref="B9:I9"/>
    <mergeCell ref="B10:I10"/>
  </mergeCells>
  <pageMargins left="0.70866141732283472" right="0.70866141732283472" top="0.74803149606299213" bottom="0.74803149606299213" header="0.31496062992125984" footer="0.31496062992125984"/>
  <pageSetup paperSize="9" scale="32" fitToHeight="0" orientation="portrait" r:id="rId1"/>
  <headerFooter>
    <oddHeader>&amp;R&amp;8Version 15/12/2025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272C751-4BA2-425B-A3C9-88979FDB70F7}">
          <x14:formula1>
            <xm:f>Paramétres!$A$35:$A$41</xm:f>
          </x14:formula1>
          <xm:sqref>D20:D68</xm:sqref>
        </x14:dataValidation>
        <x14:dataValidation type="list" allowBlank="1" showInputMessage="1" showErrorMessage="1" xr:uid="{E7EFFE3B-BCA9-4A71-9DFA-343FEB88F01B}">
          <x14:formula1>
            <xm:f>Paramétres!$L$23:$L$25</xm:f>
          </x14:formula1>
          <xm:sqref>C20:C68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ACEC7-221C-4C47-A022-31AB58D44102}">
  <sheetPr codeName="Feuil16">
    <pageSetUpPr fitToPage="1"/>
  </sheetPr>
  <dimension ref="A1:J67"/>
  <sheetViews>
    <sheetView view="pageLayout" topLeftCell="E1" zoomScaleNormal="100" workbookViewId="0">
      <selection activeCell="F20" sqref="F20:F56"/>
    </sheetView>
  </sheetViews>
  <sheetFormatPr baseColWidth="10" defaultColWidth="11.44140625" defaultRowHeight="14.4"/>
  <cols>
    <col min="1" max="1" width="27" style="22" customWidth="1"/>
    <col min="2" max="2" width="15.33203125" style="22" customWidth="1"/>
    <col min="3" max="3" width="27.88671875" style="22" customWidth="1"/>
    <col min="4" max="4" width="27" style="22" customWidth="1"/>
    <col min="5" max="5" width="36.6640625" style="22" customWidth="1"/>
    <col min="6" max="6" width="29.44140625" style="22" customWidth="1"/>
    <col min="7" max="7" width="33.5546875" style="22" customWidth="1"/>
    <col min="8" max="8" width="34.5546875" style="22" customWidth="1"/>
    <col min="9" max="9" width="25.33203125" style="22" customWidth="1"/>
    <col min="10" max="16384" width="11.44140625" style="22"/>
  </cols>
  <sheetData>
    <row r="1" spans="1:10">
      <c r="A1" s="108"/>
      <c r="B1" s="109" t="s">
        <v>71</v>
      </c>
      <c r="C1" s="109"/>
      <c r="D1" s="109"/>
      <c r="E1" s="110"/>
      <c r="F1" s="110"/>
      <c r="G1" s="110"/>
      <c r="H1" s="110"/>
      <c r="I1" s="108"/>
    </row>
    <row r="2" spans="1:10">
      <c r="A2" s="108"/>
      <c r="B2" s="110"/>
      <c r="C2" s="110"/>
      <c r="D2" s="110"/>
      <c r="E2" s="110"/>
      <c r="F2" s="110"/>
      <c r="G2" s="110"/>
      <c r="H2" s="110"/>
      <c r="I2" s="108"/>
    </row>
    <row r="3" spans="1:10">
      <c r="A3" s="108"/>
      <c r="B3" s="110"/>
      <c r="C3" s="110"/>
      <c r="D3" s="110"/>
      <c r="E3" s="110"/>
      <c r="F3" s="110"/>
      <c r="G3" s="110"/>
      <c r="H3" s="110"/>
      <c r="I3" s="108"/>
    </row>
    <row r="4" spans="1:10">
      <c r="A4" s="108"/>
      <c r="B4" s="110"/>
      <c r="C4" s="110"/>
      <c r="D4" s="110"/>
      <c r="E4" s="110"/>
      <c r="F4" s="110"/>
      <c r="G4" s="110"/>
      <c r="H4" s="110"/>
      <c r="I4" s="108"/>
    </row>
    <row r="5" spans="1:10">
      <c r="A5" s="108"/>
      <c r="B5" s="110"/>
      <c r="C5" s="110"/>
      <c r="D5" s="110"/>
      <c r="E5" s="110"/>
      <c r="F5" s="110"/>
      <c r="G5" s="110"/>
      <c r="H5" s="110"/>
      <c r="I5" s="108"/>
    </row>
    <row r="6" spans="1:10">
      <c r="A6" s="108"/>
      <c r="B6" s="110"/>
      <c r="C6" s="110"/>
      <c r="D6" s="110"/>
      <c r="E6" s="110"/>
      <c r="F6" s="110"/>
      <c r="G6" s="110"/>
      <c r="H6" s="110"/>
      <c r="I6" s="108"/>
    </row>
    <row r="8" spans="1:10" ht="15.6">
      <c r="A8" s="41" t="s">
        <v>69</v>
      </c>
      <c r="B8" s="135">
        <f>Accueil!B8</f>
        <v>0</v>
      </c>
      <c r="C8" s="136"/>
      <c r="D8" s="136"/>
      <c r="E8" s="136"/>
      <c r="F8" s="136"/>
      <c r="G8" s="136"/>
      <c r="H8" s="136"/>
      <c r="I8" s="136"/>
    </row>
    <row r="9" spans="1:10" ht="15.6">
      <c r="A9" s="41" t="s">
        <v>70</v>
      </c>
      <c r="B9" s="135">
        <f>Accueil!B9</f>
        <v>0</v>
      </c>
      <c r="C9" s="136"/>
      <c r="D9" s="136"/>
      <c r="E9" s="136"/>
      <c r="F9" s="136"/>
      <c r="G9" s="136"/>
      <c r="H9" s="136"/>
      <c r="I9" s="136"/>
    </row>
    <row r="10" spans="1:10" ht="15.6">
      <c r="A10" s="79" t="s">
        <v>148</v>
      </c>
      <c r="B10" s="115"/>
      <c r="C10" s="116"/>
      <c r="D10" s="116"/>
      <c r="E10" s="116"/>
      <c r="F10" s="116"/>
      <c r="G10" s="116"/>
      <c r="H10" s="116"/>
      <c r="I10" s="116"/>
    </row>
    <row r="11" spans="1:10" ht="23.4">
      <c r="A11" s="45"/>
      <c r="B11" s="22" t="s">
        <v>126</v>
      </c>
      <c r="C11" s="39" t="s">
        <v>152</v>
      </c>
      <c r="D11" s="68"/>
      <c r="E11" s="68"/>
      <c r="F11" s="68"/>
      <c r="G11" s="68"/>
    </row>
    <row r="12" spans="1:10" ht="15.6">
      <c r="A12" s="49" t="s">
        <v>78</v>
      </c>
      <c r="B12" s="78">
        <f>SUMIF(C20:C66,"A1 Sensibilisation générale et communication",F20:F66)</f>
        <v>0</v>
      </c>
      <c r="C12" s="74">
        <f>SUMIF(C20:C66,"A1 Sensibilisation générale et communication",B20:B66)</f>
        <v>0</v>
      </c>
      <c r="D12" s="68"/>
      <c r="E12" s="147" t="s">
        <v>149</v>
      </c>
      <c r="F12" s="148"/>
      <c r="G12" s="148"/>
      <c r="H12" s="148"/>
      <c r="I12" s="148"/>
      <c r="J12" s="148"/>
    </row>
    <row r="13" spans="1:10" ht="15.6">
      <c r="A13" s="49" t="s">
        <v>79</v>
      </c>
      <c r="B13" s="78">
        <f>SUMIF(C20:C66,"A3 Accompagnement au développement de l'animation territoriale",F20:F66)</f>
        <v>0</v>
      </c>
      <c r="C13" s="74">
        <f>SUMIF(C20:C66,"A3 Accompagnement au développement de l'animation territoriale",B20:B66)</f>
        <v>0</v>
      </c>
      <c r="D13" s="68"/>
      <c r="E13" s="149" t="s">
        <v>164</v>
      </c>
      <c r="F13" s="149"/>
      <c r="G13" s="149"/>
      <c r="H13" s="149"/>
      <c r="I13" s="149"/>
      <c r="J13" s="149"/>
    </row>
    <row r="14" spans="1:10" ht="15.6">
      <c r="A14" s="49" t="s">
        <v>80</v>
      </c>
      <c r="B14" s="78">
        <f>SUMIF(C20:C66,"A4 Actions de coordination de l'animation",F20:F66)</f>
        <v>0</v>
      </c>
      <c r="C14" s="74">
        <f>SUMIF(C20:C66,"A4 Actions de coordination de l'animation",B20:B66)</f>
        <v>0</v>
      </c>
      <c r="D14" s="68"/>
      <c r="E14" s="150" t="s">
        <v>147</v>
      </c>
      <c r="F14" s="150"/>
      <c r="G14" s="150"/>
      <c r="H14" s="150"/>
      <c r="I14" s="150"/>
      <c r="J14" s="150"/>
    </row>
    <row r="15" spans="1:10" ht="15.6">
      <c r="A15" s="50" t="s">
        <v>114</v>
      </c>
      <c r="B15" s="73">
        <f>SUM(B12:B14)</f>
        <v>0</v>
      </c>
      <c r="C15" s="88">
        <f>SUM(C12:C14)</f>
        <v>0</v>
      </c>
      <c r="D15" s="68"/>
      <c r="E15" s="68"/>
      <c r="F15" s="68"/>
      <c r="G15" s="68"/>
      <c r="H15" s="68"/>
    </row>
    <row r="16" spans="1:10">
      <c r="A16" s="68"/>
      <c r="B16" s="68"/>
      <c r="C16" s="68"/>
      <c r="D16" s="68"/>
      <c r="E16" s="68"/>
      <c r="F16" s="68"/>
      <c r="G16" s="68"/>
      <c r="H16" s="68"/>
    </row>
    <row r="17" spans="1:8">
      <c r="A17" s="68"/>
      <c r="B17" s="68"/>
      <c r="C17" s="68"/>
      <c r="D17" s="68"/>
      <c r="E17" s="68"/>
      <c r="F17" s="68"/>
      <c r="G17" s="68"/>
      <c r="H17" s="68"/>
    </row>
    <row r="18" spans="1:8" ht="15" thickBot="1">
      <c r="A18" s="146"/>
      <c r="B18" s="146"/>
      <c r="C18" s="146"/>
      <c r="D18" s="146"/>
      <c r="E18" s="146"/>
      <c r="F18" s="146"/>
      <c r="G18" s="146"/>
      <c r="H18" s="146"/>
    </row>
    <row r="19" spans="1:8" ht="59.4" thickBot="1">
      <c r="A19" s="66" t="s">
        <v>129</v>
      </c>
      <c r="B19" s="67" t="s">
        <v>130</v>
      </c>
      <c r="C19" s="67" t="s">
        <v>135</v>
      </c>
      <c r="D19" s="67" t="s">
        <v>138</v>
      </c>
      <c r="E19" s="43" t="s">
        <v>72</v>
      </c>
      <c r="F19" s="72" t="s">
        <v>66</v>
      </c>
      <c r="G19" s="67" t="s">
        <v>131</v>
      </c>
      <c r="H19" s="67" t="s">
        <v>132</v>
      </c>
    </row>
    <row r="20" spans="1:8" ht="15" thickBot="1">
      <c r="A20" s="76"/>
      <c r="B20" s="70"/>
      <c r="C20" s="69"/>
      <c r="D20" s="69"/>
      <c r="E20" s="71">
        <v>550</v>
      </c>
      <c r="F20" s="71">
        <f>B20*E20</f>
        <v>0</v>
      </c>
      <c r="G20" s="70"/>
      <c r="H20" s="70"/>
    </row>
    <row r="21" spans="1:8" ht="15" thickBot="1">
      <c r="A21" s="76"/>
      <c r="B21" s="70"/>
      <c r="C21" s="69"/>
      <c r="D21" s="69"/>
      <c r="E21" s="71">
        <v>550</v>
      </c>
      <c r="F21" s="71">
        <f t="shared" ref="F21:F56" si="0">B21*E21</f>
        <v>0</v>
      </c>
      <c r="G21" s="70"/>
      <c r="H21" s="70"/>
    </row>
    <row r="22" spans="1:8" ht="15" thickBot="1">
      <c r="A22" s="76"/>
      <c r="B22" s="70"/>
      <c r="C22" s="69"/>
      <c r="D22" s="69"/>
      <c r="E22" s="71">
        <v>550</v>
      </c>
      <c r="F22" s="71">
        <f t="shared" si="0"/>
        <v>0</v>
      </c>
      <c r="G22" s="70"/>
      <c r="H22" s="70"/>
    </row>
    <row r="23" spans="1:8" ht="15" thickBot="1">
      <c r="A23" s="76"/>
      <c r="B23" s="70"/>
      <c r="C23" s="69"/>
      <c r="D23" s="69"/>
      <c r="E23" s="71">
        <v>550</v>
      </c>
      <c r="F23" s="71">
        <f t="shared" si="0"/>
        <v>0</v>
      </c>
      <c r="G23" s="70"/>
      <c r="H23" s="70"/>
    </row>
    <row r="24" spans="1:8" ht="15" thickBot="1">
      <c r="A24" s="76"/>
      <c r="B24" s="70"/>
      <c r="C24" s="69"/>
      <c r="D24" s="69"/>
      <c r="E24" s="71">
        <v>550</v>
      </c>
      <c r="F24" s="71">
        <f t="shared" si="0"/>
        <v>0</v>
      </c>
      <c r="G24" s="70"/>
      <c r="H24" s="70"/>
    </row>
    <row r="25" spans="1:8" ht="15" thickBot="1">
      <c r="A25" s="76"/>
      <c r="B25" s="70"/>
      <c r="C25" s="69"/>
      <c r="D25" s="69"/>
      <c r="E25" s="71">
        <v>550</v>
      </c>
      <c r="F25" s="71">
        <f t="shared" si="0"/>
        <v>0</v>
      </c>
      <c r="G25" s="70"/>
      <c r="H25" s="70"/>
    </row>
    <row r="26" spans="1:8" ht="15" thickBot="1">
      <c r="A26" s="76"/>
      <c r="B26" s="70"/>
      <c r="C26" s="69"/>
      <c r="D26" s="69"/>
      <c r="E26" s="71">
        <v>550</v>
      </c>
      <c r="F26" s="71">
        <f t="shared" si="0"/>
        <v>0</v>
      </c>
      <c r="G26" s="70"/>
      <c r="H26" s="70"/>
    </row>
    <row r="27" spans="1:8" ht="15" thickBot="1">
      <c r="A27" s="76"/>
      <c r="B27" s="70"/>
      <c r="C27" s="69"/>
      <c r="D27" s="69"/>
      <c r="E27" s="71">
        <v>550</v>
      </c>
      <c r="F27" s="71">
        <f t="shared" si="0"/>
        <v>0</v>
      </c>
      <c r="G27" s="70"/>
      <c r="H27" s="70"/>
    </row>
    <row r="28" spans="1:8" ht="15" thickBot="1">
      <c r="A28" s="76"/>
      <c r="B28" s="70"/>
      <c r="C28" s="69"/>
      <c r="D28" s="69"/>
      <c r="E28" s="71">
        <v>550</v>
      </c>
      <c r="F28" s="71">
        <f t="shared" si="0"/>
        <v>0</v>
      </c>
      <c r="G28" s="70"/>
      <c r="H28" s="70"/>
    </row>
    <row r="29" spans="1:8" ht="15" thickBot="1">
      <c r="A29" s="76"/>
      <c r="B29" s="70"/>
      <c r="C29" s="69"/>
      <c r="D29" s="69"/>
      <c r="E29" s="71">
        <v>550</v>
      </c>
      <c r="F29" s="71">
        <f t="shared" si="0"/>
        <v>0</v>
      </c>
      <c r="G29" s="70"/>
      <c r="H29" s="70"/>
    </row>
    <row r="30" spans="1:8" ht="15" thickBot="1">
      <c r="A30" s="76"/>
      <c r="B30" s="70"/>
      <c r="C30" s="69"/>
      <c r="D30" s="69"/>
      <c r="E30" s="71">
        <v>550</v>
      </c>
      <c r="F30" s="71">
        <f t="shared" si="0"/>
        <v>0</v>
      </c>
      <c r="G30" s="70"/>
      <c r="H30" s="70"/>
    </row>
    <row r="31" spans="1:8" ht="15" thickBot="1">
      <c r="A31" s="76"/>
      <c r="B31" s="70"/>
      <c r="C31" s="69"/>
      <c r="D31" s="69"/>
      <c r="E31" s="71">
        <v>550</v>
      </c>
      <c r="F31" s="71">
        <f t="shared" si="0"/>
        <v>0</v>
      </c>
      <c r="G31" s="70"/>
      <c r="H31" s="70"/>
    </row>
    <row r="32" spans="1:8" ht="15" thickBot="1">
      <c r="A32" s="76"/>
      <c r="B32" s="70"/>
      <c r="C32" s="69"/>
      <c r="D32" s="69"/>
      <c r="E32" s="71">
        <v>550</v>
      </c>
      <c r="F32" s="71">
        <f t="shared" si="0"/>
        <v>0</v>
      </c>
      <c r="G32" s="70"/>
      <c r="H32" s="70"/>
    </row>
    <row r="33" spans="1:8" ht="15" thickBot="1">
      <c r="A33" s="76"/>
      <c r="B33" s="70"/>
      <c r="C33" s="69"/>
      <c r="D33" s="69"/>
      <c r="E33" s="71">
        <v>550</v>
      </c>
      <c r="F33" s="71">
        <f t="shared" si="0"/>
        <v>0</v>
      </c>
      <c r="G33" s="70"/>
      <c r="H33" s="70"/>
    </row>
    <row r="34" spans="1:8" ht="15" thickBot="1">
      <c r="A34" s="76"/>
      <c r="B34" s="70"/>
      <c r="C34" s="69"/>
      <c r="D34" s="69"/>
      <c r="E34" s="71">
        <v>550</v>
      </c>
      <c r="F34" s="71">
        <f t="shared" si="0"/>
        <v>0</v>
      </c>
      <c r="G34" s="70"/>
      <c r="H34" s="70"/>
    </row>
    <row r="35" spans="1:8" ht="15" thickBot="1">
      <c r="A35" s="76"/>
      <c r="B35" s="70"/>
      <c r="C35" s="69"/>
      <c r="D35" s="69"/>
      <c r="E35" s="71">
        <v>550</v>
      </c>
      <c r="F35" s="71">
        <f t="shared" si="0"/>
        <v>0</v>
      </c>
      <c r="G35" s="70"/>
      <c r="H35" s="70"/>
    </row>
    <row r="36" spans="1:8" ht="15" thickBot="1">
      <c r="A36" s="76"/>
      <c r="B36" s="70"/>
      <c r="C36" s="69"/>
      <c r="D36" s="69"/>
      <c r="E36" s="71">
        <v>550</v>
      </c>
      <c r="F36" s="71">
        <f t="shared" si="0"/>
        <v>0</v>
      </c>
      <c r="G36" s="70"/>
      <c r="H36" s="70"/>
    </row>
    <row r="37" spans="1:8" ht="15" thickBot="1">
      <c r="A37" s="76"/>
      <c r="B37" s="70"/>
      <c r="C37" s="69"/>
      <c r="D37" s="69"/>
      <c r="E37" s="71">
        <v>550</v>
      </c>
      <c r="F37" s="71">
        <f t="shared" si="0"/>
        <v>0</v>
      </c>
      <c r="G37" s="70"/>
      <c r="H37" s="70"/>
    </row>
    <row r="38" spans="1:8" ht="15" thickBot="1">
      <c r="A38" s="76"/>
      <c r="B38" s="70"/>
      <c r="C38" s="69"/>
      <c r="D38" s="69"/>
      <c r="E38" s="71">
        <v>550</v>
      </c>
      <c r="F38" s="71">
        <f t="shared" si="0"/>
        <v>0</v>
      </c>
      <c r="G38" s="70"/>
      <c r="H38" s="70"/>
    </row>
    <row r="39" spans="1:8" ht="15" thickBot="1">
      <c r="A39" s="76"/>
      <c r="B39" s="70"/>
      <c r="C39" s="69"/>
      <c r="D39" s="69"/>
      <c r="E39" s="71">
        <v>550</v>
      </c>
      <c r="F39" s="71">
        <f t="shared" si="0"/>
        <v>0</v>
      </c>
      <c r="G39" s="70"/>
      <c r="H39" s="70"/>
    </row>
    <row r="40" spans="1:8" ht="15" thickBot="1">
      <c r="A40" s="76"/>
      <c r="B40" s="70"/>
      <c r="C40" s="69"/>
      <c r="D40" s="69"/>
      <c r="E40" s="71">
        <v>550</v>
      </c>
      <c r="F40" s="71">
        <f t="shared" si="0"/>
        <v>0</v>
      </c>
      <c r="G40" s="70"/>
      <c r="H40" s="70"/>
    </row>
    <row r="41" spans="1:8" ht="15" thickBot="1">
      <c r="A41" s="76"/>
      <c r="B41" s="70"/>
      <c r="C41" s="69"/>
      <c r="D41" s="69"/>
      <c r="E41" s="71">
        <v>550</v>
      </c>
      <c r="F41" s="71">
        <f t="shared" si="0"/>
        <v>0</v>
      </c>
      <c r="G41" s="70"/>
      <c r="H41" s="70"/>
    </row>
    <row r="42" spans="1:8" ht="15" thickBot="1">
      <c r="A42" s="76"/>
      <c r="B42" s="70"/>
      <c r="C42" s="69"/>
      <c r="D42" s="69"/>
      <c r="E42" s="71">
        <v>550</v>
      </c>
      <c r="F42" s="71">
        <f t="shared" si="0"/>
        <v>0</v>
      </c>
      <c r="G42" s="70"/>
      <c r="H42" s="70"/>
    </row>
    <row r="43" spans="1:8" ht="15" thickBot="1">
      <c r="A43" s="76"/>
      <c r="B43" s="70"/>
      <c r="C43" s="69"/>
      <c r="D43" s="69"/>
      <c r="E43" s="71">
        <v>550</v>
      </c>
      <c r="F43" s="71">
        <f t="shared" si="0"/>
        <v>0</v>
      </c>
      <c r="G43" s="70"/>
      <c r="H43" s="70"/>
    </row>
    <row r="44" spans="1:8" ht="15" thickBot="1">
      <c r="A44" s="76"/>
      <c r="B44" s="70"/>
      <c r="C44" s="69"/>
      <c r="D44" s="69"/>
      <c r="E44" s="71">
        <v>550</v>
      </c>
      <c r="F44" s="71">
        <f t="shared" si="0"/>
        <v>0</v>
      </c>
      <c r="G44" s="70"/>
      <c r="H44" s="70"/>
    </row>
    <row r="45" spans="1:8" ht="15" thickBot="1">
      <c r="A45" s="76"/>
      <c r="B45" s="70"/>
      <c r="C45" s="69"/>
      <c r="D45" s="69"/>
      <c r="E45" s="71">
        <v>550</v>
      </c>
      <c r="F45" s="71">
        <f t="shared" si="0"/>
        <v>0</v>
      </c>
      <c r="G45" s="70"/>
      <c r="H45" s="70"/>
    </row>
    <row r="46" spans="1:8" ht="15" thickBot="1">
      <c r="A46" s="76"/>
      <c r="B46" s="70"/>
      <c r="C46" s="69"/>
      <c r="D46" s="69"/>
      <c r="E46" s="71">
        <v>550</v>
      </c>
      <c r="F46" s="71">
        <f t="shared" si="0"/>
        <v>0</v>
      </c>
      <c r="G46" s="70"/>
      <c r="H46" s="70"/>
    </row>
    <row r="47" spans="1:8" ht="15" thickBot="1">
      <c r="A47" s="76"/>
      <c r="B47" s="70"/>
      <c r="C47" s="69"/>
      <c r="D47" s="69"/>
      <c r="E47" s="71">
        <v>550</v>
      </c>
      <c r="F47" s="71">
        <f t="shared" si="0"/>
        <v>0</v>
      </c>
      <c r="G47" s="70"/>
      <c r="H47" s="70"/>
    </row>
    <row r="48" spans="1:8" ht="15" thickBot="1">
      <c r="A48" s="76"/>
      <c r="B48" s="70"/>
      <c r="C48" s="69"/>
      <c r="D48" s="69"/>
      <c r="E48" s="71">
        <v>550</v>
      </c>
      <c r="F48" s="71">
        <f t="shared" si="0"/>
        <v>0</v>
      </c>
      <c r="G48" s="70"/>
      <c r="H48" s="70"/>
    </row>
    <row r="49" spans="1:8" ht="15" thickBot="1">
      <c r="A49" s="76"/>
      <c r="B49" s="70"/>
      <c r="C49" s="69"/>
      <c r="D49" s="69"/>
      <c r="E49" s="71">
        <v>550</v>
      </c>
      <c r="F49" s="71">
        <f t="shared" si="0"/>
        <v>0</v>
      </c>
      <c r="G49" s="70"/>
      <c r="H49" s="70"/>
    </row>
    <row r="50" spans="1:8" ht="15" thickBot="1">
      <c r="A50" s="76"/>
      <c r="B50" s="70"/>
      <c r="C50" s="69"/>
      <c r="D50" s="69"/>
      <c r="E50" s="71">
        <v>550</v>
      </c>
      <c r="F50" s="71">
        <f t="shared" si="0"/>
        <v>0</v>
      </c>
      <c r="G50" s="70"/>
      <c r="H50" s="70"/>
    </row>
    <row r="51" spans="1:8" ht="15" thickBot="1">
      <c r="A51" s="76"/>
      <c r="B51" s="70"/>
      <c r="C51" s="69"/>
      <c r="D51" s="69"/>
      <c r="E51" s="71">
        <v>550</v>
      </c>
      <c r="F51" s="71">
        <f t="shared" si="0"/>
        <v>0</v>
      </c>
      <c r="G51" s="70"/>
      <c r="H51" s="70"/>
    </row>
    <row r="52" spans="1:8" ht="15" thickBot="1">
      <c r="A52" s="76"/>
      <c r="B52" s="70"/>
      <c r="C52" s="69"/>
      <c r="D52" s="69"/>
      <c r="E52" s="71">
        <v>550</v>
      </c>
      <c r="F52" s="71">
        <f t="shared" si="0"/>
        <v>0</v>
      </c>
      <c r="G52" s="70"/>
      <c r="H52" s="70"/>
    </row>
    <row r="53" spans="1:8" ht="15" thickBot="1">
      <c r="A53" s="76"/>
      <c r="B53" s="70"/>
      <c r="C53" s="69"/>
      <c r="D53" s="69"/>
      <c r="E53" s="71">
        <v>550</v>
      </c>
      <c r="F53" s="71">
        <f t="shared" si="0"/>
        <v>0</v>
      </c>
      <c r="G53" s="70"/>
      <c r="H53" s="70"/>
    </row>
    <row r="54" spans="1:8" ht="15" thickBot="1">
      <c r="A54" s="76"/>
      <c r="B54" s="70"/>
      <c r="C54" s="69"/>
      <c r="D54" s="69"/>
      <c r="E54" s="71">
        <v>550</v>
      </c>
      <c r="F54" s="71">
        <f t="shared" si="0"/>
        <v>0</v>
      </c>
      <c r="G54" s="70"/>
      <c r="H54" s="70"/>
    </row>
    <row r="55" spans="1:8" ht="15" thickBot="1">
      <c r="A55" s="76"/>
      <c r="B55" s="70"/>
      <c r="C55" s="69"/>
      <c r="D55" s="69"/>
      <c r="E55" s="71">
        <v>550</v>
      </c>
      <c r="F55" s="71">
        <f t="shared" si="0"/>
        <v>0</v>
      </c>
      <c r="G55" s="70"/>
      <c r="H55" s="70"/>
    </row>
    <row r="56" spans="1:8" ht="15" thickBot="1">
      <c r="A56" s="76"/>
      <c r="B56" s="70"/>
      <c r="C56" s="69"/>
      <c r="D56" s="69"/>
      <c r="E56" s="71">
        <v>550</v>
      </c>
      <c r="F56" s="71">
        <f t="shared" si="0"/>
        <v>0</v>
      </c>
      <c r="G56" s="70"/>
      <c r="H56" s="70"/>
    </row>
    <row r="57" spans="1:8" ht="15" thickBot="1">
      <c r="A57" s="77"/>
      <c r="B57" s="70"/>
      <c r="C57" s="69"/>
      <c r="D57" s="69"/>
      <c r="E57" s="71">
        <v>550</v>
      </c>
      <c r="F57" s="71">
        <f t="shared" ref="F57:F66" si="1">B57*E57</f>
        <v>0</v>
      </c>
      <c r="G57" s="70"/>
      <c r="H57" s="70"/>
    </row>
    <row r="58" spans="1:8" ht="15" thickBot="1">
      <c r="A58" s="76"/>
      <c r="B58" s="70"/>
      <c r="C58" s="69"/>
      <c r="D58" s="69"/>
      <c r="E58" s="71">
        <v>550</v>
      </c>
      <c r="F58" s="71">
        <f t="shared" si="1"/>
        <v>0</v>
      </c>
      <c r="G58" s="70"/>
      <c r="H58" s="70"/>
    </row>
    <row r="59" spans="1:8" ht="15" thickBot="1">
      <c r="A59" s="76"/>
      <c r="B59" s="70"/>
      <c r="C59" s="69"/>
      <c r="D59" s="69"/>
      <c r="E59" s="71">
        <v>550</v>
      </c>
      <c r="F59" s="71">
        <f t="shared" si="1"/>
        <v>0</v>
      </c>
      <c r="G59" s="70"/>
      <c r="H59" s="70"/>
    </row>
    <row r="60" spans="1:8" ht="15" thickBot="1">
      <c r="A60" s="76"/>
      <c r="B60" s="70"/>
      <c r="C60" s="69"/>
      <c r="D60" s="69"/>
      <c r="E60" s="71">
        <v>550</v>
      </c>
      <c r="F60" s="71">
        <f t="shared" si="1"/>
        <v>0</v>
      </c>
      <c r="G60" s="70"/>
      <c r="H60" s="70"/>
    </row>
    <row r="61" spans="1:8" ht="15" thickBot="1">
      <c r="A61" s="76"/>
      <c r="B61" s="70"/>
      <c r="C61" s="69"/>
      <c r="D61" s="69"/>
      <c r="E61" s="71">
        <v>550</v>
      </c>
      <c r="F61" s="71">
        <f t="shared" si="1"/>
        <v>0</v>
      </c>
      <c r="G61" s="70"/>
      <c r="H61" s="70"/>
    </row>
    <row r="62" spans="1:8" ht="15" thickBot="1">
      <c r="A62" s="76"/>
      <c r="B62" s="70"/>
      <c r="C62" s="69"/>
      <c r="D62" s="69"/>
      <c r="E62" s="71">
        <v>550</v>
      </c>
      <c r="F62" s="71">
        <f t="shared" si="1"/>
        <v>0</v>
      </c>
      <c r="G62" s="70"/>
      <c r="H62" s="70"/>
    </row>
    <row r="63" spans="1:8" ht="15" thickBot="1">
      <c r="A63" s="76"/>
      <c r="B63" s="70"/>
      <c r="C63" s="69"/>
      <c r="D63" s="69"/>
      <c r="E63" s="71">
        <v>550</v>
      </c>
      <c r="F63" s="71">
        <f t="shared" si="1"/>
        <v>0</v>
      </c>
      <c r="G63" s="70"/>
      <c r="H63" s="70"/>
    </row>
    <row r="64" spans="1:8" ht="15" thickBot="1">
      <c r="A64" s="76"/>
      <c r="B64" s="70"/>
      <c r="C64" s="69"/>
      <c r="D64" s="69"/>
      <c r="E64" s="71">
        <v>550</v>
      </c>
      <c r="F64" s="71">
        <f t="shared" si="1"/>
        <v>0</v>
      </c>
      <c r="G64" s="70"/>
      <c r="H64" s="70"/>
    </row>
    <row r="65" spans="1:8" ht="15" thickBot="1">
      <c r="A65" s="76"/>
      <c r="B65" s="70"/>
      <c r="C65" s="69"/>
      <c r="D65" s="69"/>
      <c r="E65" s="71">
        <v>550</v>
      </c>
      <c r="F65" s="71">
        <f t="shared" si="1"/>
        <v>0</v>
      </c>
      <c r="G65" s="70"/>
      <c r="H65" s="70"/>
    </row>
    <row r="66" spans="1:8" ht="15" thickBot="1">
      <c r="A66" s="76"/>
      <c r="B66" s="70"/>
      <c r="C66" s="69"/>
      <c r="D66" s="69"/>
      <c r="E66" s="71">
        <v>550</v>
      </c>
      <c r="F66" s="71">
        <f t="shared" si="1"/>
        <v>0</v>
      </c>
      <c r="G66" s="70"/>
      <c r="H66" s="70"/>
    </row>
    <row r="67" spans="1:8" ht="15.6">
      <c r="A67" s="91" t="s">
        <v>68</v>
      </c>
      <c r="B67" s="89">
        <f>SUM(B20:B66)</f>
        <v>0</v>
      </c>
      <c r="C67" s="97"/>
      <c r="D67" s="96"/>
      <c r="E67" s="91" t="s">
        <v>68</v>
      </c>
      <c r="F67" s="90">
        <f>SUM(F20:F66)</f>
        <v>0</v>
      </c>
    </row>
  </sheetData>
  <mergeCells count="10">
    <mergeCell ref="E12:J12"/>
    <mergeCell ref="E13:J13"/>
    <mergeCell ref="E14:J14"/>
    <mergeCell ref="A18:H18"/>
    <mergeCell ref="A1:A6"/>
    <mergeCell ref="B1:H6"/>
    <mergeCell ref="I1:I6"/>
    <mergeCell ref="B8:I8"/>
    <mergeCell ref="B9:I9"/>
    <mergeCell ref="B10:I10"/>
  </mergeCells>
  <pageMargins left="0.70866141732283472" right="0.70866141732283472" top="0.74803149606299213" bottom="0.74803149606299213" header="0.31496062992125984" footer="0.31496062992125984"/>
  <pageSetup paperSize="9" scale="32" fitToHeight="0" orientation="portrait" r:id="rId1"/>
  <headerFooter>
    <oddHeader>&amp;R&amp;8Version 15/12/2025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125FC0DE-4C6D-47D9-8F67-543FFDBBF573}">
          <x14:formula1>
            <xm:f>Paramétres!$L$23:$L$25</xm:f>
          </x14:formula1>
          <xm:sqref>C20:C66</xm:sqref>
        </x14:dataValidation>
        <x14:dataValidation type="list" allowBlank="1" showInputMessage="1" showErrorMessage="1" xr:uid="{D2C99D61-C24C-4B5D-8A75-ACAECB771D41}">
          <x14:formula1>
            <xm:f>Paramétres!$A$35:$A$41</xm:f>
          </x14:formula1>
          <xm:sqref>D20:D66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BFFE8-66A5-4B2A-B07D-B7AB4BFA0FD3}">
  <sheetPr codeName="Feuil17">
    <pageSetUpPr fitToPage="1"/>
  </sheetPr>
  <dimension ref="A1:J67"/>
  <sheetViews>
    <sheetView view="pageLayout" topLeftCell="E1" zoomScale="85" zoomScaleNormal="100" zoomScalePageLayoutView="85" workbookViewId="0">
      <selection activeCell="F20" sqref="F20:F56"/>
    </sheetView>
  </sheetViews>
  <sheetFormatPr baseColWidth="10" defaultColWidth="11.44140625" defaultRowHeight="14.4"/>
  <cols>
    <col min="1" max="1" width="27" style="22" customWidth="1"/>
    <col min="2" max="2" width="15.33203125" style="22" customWidth="1"/>
    <col min="3" max="3" width="27.88671875" style="22" customWidth="1"/>
    <col min="4" max="4" width="27" style="22" customWidth="1"/>
    <col min="5" max="5" width="36.6640625" style="22" customWidth="1"/>
    <col min="6" max="6" width="29.44140625" style="22" customWidth="1"/>
    <col min="7" max="7" width="33.5546875" style="22" customWidth="1"/>
    <col min="8" max="8" width="34.5546875" style="22" customWidth="1"/>
    <col min="9" max="9" width="25.33203125" style="22" customWidth="1"/>
    <col min="10" max="16384" width="11.44140625" style="22"/>
  </cols>
  <sheetData>
    <row r="1" spans="1:10">
      <c r="A1" s="108"/>
      <c r="B1" s="109" t="s">
        <v>71</v>
      </c>
      <c r="C1" s="109"/>
      <c r="D1" s="109"/>
      <c r="E1" s="110"/>
      <c r="F1" s="110"/>
      <c r="G1" s="110"/>
      <c r="H1" s="110"/>
      <c r="I1" s="108"/>
    </row>
    <row r="2" spans="1:10">
      <c r="A2" s="108"/>
      <c r="B2" s="110"/>
      <c r="C2" s="110"/>
      <c r="D2" s="110"/>
      <c r="E2" s="110"/>
      <c r="F2" s="110"/>
      <c r="G2" s="110"/>
      <c r="H2" s="110"/>
      <c r="I2" s="108"/>
    </row>
    <row r="3" spans="1:10">
      <c r="A3" s="108"/>
      <c r="B3" s="110"/>
      <c r="C3" s="110"/>
      <c r="D3" s="110"/>
      <c r="E3" s="110"/>
      <c r="F3" s="110"/>
      <c r="G3" s="110"/>
      <c r="H3" s="110"/>
      <c r="I3" s="108"/>
    </row>
    <row r="4" spans="1:10">
      <c r="A4" s="108"/>
      <c r="B4" s="110"/>
      <c r="C4" s="110"/>
      <c r="D4" s="110"/>
      <c r="E4" s="110"/>
      <c r="F4" s="110"/>
      <c r="G4" s="110"/>
      <c r="H4" s="110"/>
      <c r="I4" s="108"/>
    </row>
    <row r="5" spans="1:10">
      <c r="A5" s="108"/>
      <c r="B5" s="110"/>
      <c r="C5" s="110"/>
      <c r="D5" s="110"/>
      <c r="E5" s="110"/>
      <c r="F5" s="110"/>
      <c r="G5" s="110"/>
      <c r="H5" s="110"/>
      <c r="I5" s="108"/>
    </row>
    <row r="6" spans="1:10">
      <c r="A6" s="108"/>
      <c r="B6" s="110"/>
      <c r="C6" s="110"/>
      <c r="D6" s="110"/>
      <c r="E6" s="110"/>
      <c r="F6" s="110"/>
      <c r="G6" s="110"/>
      <c r="H6" s="110"/>
      <c r="I6" s="108"/>
    </row>
    <row r="8" spans="1:10" ht="15.6">
      <c r="A8" s="41" t="s">
        <v>69</v>
      </c>
      <c r="B8" s="135">
        <f>Accueil!B8</f>
        <v>0</v>
      </c>
      <c r="C8" s="136"/>
      <c r="D8" s="136"/>
      <c r="E8" s="136"/>
      <c r="F8" s="136"/>
      <c r="G8" s="136"/>
      <c r="H8" s="136"/>
      <c r="I8" s="136"/>
    </row>
    <row r="9" spans="1:10" ht="15.6">
      <c r="A9" s="41" t="s">
        <v>70</v>
      </c>
      <c r="B9" s="135">
        <f>Accueil!B9</f>
        <v>0</v>
      </c>
      <c r="C9" s="136"/>
      <c r="D9" s="136"/>
      <c r="E9" s="136"/>
      <c r="F9" s="136"/>
      <c r="G9" s="136"/>
      <c r="H9" s="136"/>
      <c r="I9" s="136"/>
    </row>
    <row r="10" spans="1:10" ht="15.6">
      <c r="A10" s="79" t="s">
        <v>148</v>
      </c>
      <c r="B10" s="115"/>
      <c r="C10" s="116"/>
      <c r="D10" s="116"/>
      <c r="E10" s="116"/>
      <c r="F10" s="116"/>
      <c r="G10" s="116"/>
      <c r="H10" s="116"/>
      <c r="I10" s="116"/>
    </row>
    <row r="11" spans="1:10" ht="23.4">
      <c r="A11" s="45"/>
      <c r="B11" s="22" t="s">
        <v>126</v>
      </c>
      <c r="C11" s="39" t="s">
        <v>152</v>
      </c>
      <c r="D11" s="68"/>
      <c r="E11" s="68"/>
      <c r="F11" s="68"/>
      <c r="G11" s="68"/>
    </row>
    <row r="12" spans="1:10" ht="15.6">
      <c r="A12" s="49" t="s">
        <v>78</v>
      </c>
      <c r="B12" s="78">
        <f>SUMIF(C20:C66,"A1 Sensibilisation générale et communication",F20:F66)</f>
        <v>0</v>
      </c>
      <c r="C12" s="74">
        <f>SUMIF(C20:C66,"A1 Sensibilisation générale et communication",B20:B66)</f>
        <v>0</v>
      </c>
      <c r="D12" s="68"/>
      <c r="E12" s="147" t="s">
        <v>149</v>
      </c>
      <c r="F12" s="148"/>
      <c r="G12" s="148"/>
      <c r="H12" s="148"/>
      <c r="I12" s="148"/>
      <c r="J12" s="148"/>
    </row>
    <row r="13" spans="1:10" ht="15.6">
      <c r="A13" s="49" t="s">
        <v>79</v>
      </c>
      <c r="B13" s="78">
        <f>SUMIF(C20:C66,"A3 Accompagnement au développement de l'animation territoriale",F20:F66)</f>
        <v>0</v>
      </c>
      <c r="C13" s="74">
        <f>SUMIF(C20:C66,"A3 Accompagnement au développement de l'animation territoriale",B20:B66)</f>
        <v>0</v>
      </c>
      <c r="D13" s="68"/>
      <c r="E13" s="149" t="s">
        <v>164</v>
      </c>
      <c r="F13" s="149"/>
      <c r="G13" s="149"/>
      <c r="H13" s="149"/>
      <c r="I13" s="149"/>
      <c r="J13" s="149"/>
    </row>
    <row r="14" spans="1:10" ht="15.6">
      <c r="A14" s="49" t="s">
        <v>80</v>
      </c>
      <c r="B14" s="78">
        <f>SUMIF(C20:C66,"A4 Actions de coordination de l'animation",F20:F66)</f>
        <v>0</v>
      </c>
      <c r="C14" s="74">
        <f>SUMIF(C20:C66,"A4 Actions de coordination de l'animation",B20:B66)</f>
        <v>0</v>
      </c>
      <c r="D14" s="68"/>
      <c r="E14" s="150" t="s">
        <v>147</v>
      </c>
      <c r="F14" s="150"/>
      <c r="G14" s="150"/>
      <c r="H14" s="150"/>
      <c r="I14" s="150"/>
      <c r="J14" s="150"/>
    </row>
    <row r="15" spans="1:10" ht="15.6">
      <c r="A15" s="50" t="s">
        <v>114</v>
      </c>
      <c r="B15" s="73">
        <f>SUM(B12:B14)</f>
        <v>0</v>
      </c>
      <c r="C15" s="88">
        <f>SUM(C12:C14)</f>
        <v>0</v>
      </c>
      <c r="D15" s="68"/>
      <c r="E15" s="68"/>
      <c r="F15" s="68"/>
      <c r="G15" s="68"/>
      <c r="H15" s="68"/>
    </row>
    <row r="16" spans="1:10">
      <c r="A16" s="68"/>
      <c r="B16" s="68"/>
      <c r="C16" s="68"/>
      <c r="D16" s="68"/>
      <c r="E16" s="68"/>
      <c r="F16" s="68"/>
      <c r="G16" s="68"/>
      <c r="H16" s="68"/>
    </row>
    <row r="17" spans="1:8">
      <c r="A17" s="68"/>
      <c r="B17" s="68"/>
      <c r="C17" s="68"/>
      <c r="D17" s="68"/>
      <c r="E17" s="68"/>
      <c r="F17" s="68"/>
      <c r="G17" s="68"/>
      <c r="H17" s="68"/>
    </row>
    <row r="18" spans="1:8" ht="15" thickBot="1">
      <c r="A18" s="146"/>
      <c r="B18" s="146"/>
      <c r="C18" s="146"/>
      <c r="D18" s="146"/>
      <c r="E18" s="146"/>
      <c r="F18" s="146"/>
      <c r="G18" s="146"/>
      <c r="H18" s="146"/>
    </row>
    <row r="19" spans="1:8" ht="59.4" thickBot="1">
      <c r="A19" s="66" t="s">
        <v>129</v>
      </c>
      <c r="B19" s="67" t="s">
        <v>130</v>
      </c>
      <c r="C19" s="67" t="s">
        <v>135</v>
      </c>
      <c r="D19" s="67" t="s">
        <v>138</v>
      </c>
      <c r="E19" s="43" t="s">
        <v>72</v>
      </c>
      <c r="F19" s="72" t="s">
        <v>66</v>
      </c>
      <c r="G19" s="67" t="s">
        <v>131</v>
      </c>
      <c r="H19" s="67" t="s">
        <v>132</v>
      </c>
    </row>
    <row r="20" spans="1:8" ht="15" thickBot="1">
      <c r="A20" s="76"/>
      <c r="B20" s="70"/>
      <c r="C20" s="69"/>
      <c r="D20" s="69"/>
      <c r="E20" s="71">
        <v>550</v>
      </c>
      <c r="F20" s="71">
        <f>B20*E20</f>
        <v>0</v>
      </c>
      <c r="G20" s="70"/>
      <c r="H20" s="70"/>
    </row>
    <row r="21" spans="1:8" ht="15" thickBot="1">
      <c r="A21" s="76"/>
      <c r="B21" s="70"/>
      <c r="C21" s="69"/>
      <c r="D21" s="69"/>
      <c r="E21" s="71">
        <v>550</v>
      </c>
      <c r="F21" s="71">
        <f t="shared" ref="F21:F56" si="0">B21*E21</f>
        <v>0</v>
      </c>
      <c r="G21" s="70"/>
      <c r="H21" s="70"/>
    </row>
    <row r="22" spans="1:8" ht="15" thickBot="1">
      <c r="A22" s="76"/>
      <c r="B22" s="70"/>
      <c r="C22" s="69"/>
      <c r="D22" s="69"/>
      <c r="E22" s="71">
        <v>550</v>
      </c>
      <c r="F22" s="71">
        <f t="shared" si="0"/>
        <v>0</v>
      </c>
      <c r="G22" s="70"/>
      <c r="H22" s="70"/>
    </row>
    <row r="23" spans="1:8" ht="15" thickBot="1">
      <c r="A23" s="76"/>
      <c r="B23" s="70"/>
      <c r="C23" s="69"/>
      <c r="D23" s="69"/>
      <c r="E23" s="71">
        <v>550</v>
      </c>
      <c r="F23" s="71">
        <f t="shared" si="0"/>
        <v>0</v>
      </c>
      <c r="G23" s="70"/>
      <c r="H23" s="70"/>
    </row>
    <row r="24" spans="1:8" ht="15" thickBot="1">
      <c r="A24" s="76"/>
      <c r="B24" s="70"/>
      <c r="C24" s="69"/>
      <c r="D24" s="69"/>
      <c r="E24" s="71">
        <v>550</v>
      </c>
      <c r="F24" s="71">
        <f t="shared" si="0"/>
        <v>0</v>
      </c>
      <c r="G24" s="70"/>
      <c r="H24" s="70"/>
    </row>
    <row r="25" spans="1:8" ht="15" thickBot="1">
      <c r="A25" s="76"/>
      <c r="B25" s="70"/>
      <c r="C25" s="69"/>
      <c r="D25" s="69"/>
      <c r="E25" s="71">
        <v>550</v>
      </c>
      <c r="F25" s="71">
        <f t="shared" si="0"/>
        <v>0</v>
      </c>
      <c r="G25" s="70"/>
      <c r="H25" s="70"/>
    </row>
    <row r="26" spans="1:8" ht="15" thickBot="1">
      <c r="A26" s="76"/>
      <c r="B26" s="70"/>
      <c r="C26" s="69"/>
      <c r="D26" s="69"/>
      <c r="E26" s="71">
        <v>550</v>
      </c>
      <c r="F26" s="71">
        <f t="shared" si="0"/>
        <v>0</v>
      </c>
      <c r="G26" s="70"/>
      <c r="H26" s="70"/>
    </row>
    <row r="27" spans="1:8" ht="15" thickBot="1">
      <c r="A27" s="76"/>
      <c r="B27" s="70"/>
      <c r="C27" s="69"/>
      <c r="D27" s="69"/>
      <c r="E27" s="71">
        <v>550</v>
      </c>
      <c r="F27" s="71">
        <f t="shared" si="0"/>
        <v>0</v>
      </c>
      <c r="G27" s="70"/>
      <c r="H27" s="70"/>
    </row>
    <row r="28" spans="1:8" ht="15" thickBot="1">
      <c r="A28" s="76"/>
      <c r="B28" s="70"/>
      <c r="C28" s="69"/>
      <c r="D28" s="69"/>
      <c r="E28" s="71">
        <v>550</v>
      </c>
      <c r="F28" s="71">
        <f t="shared" si="0"/>
        <v>0</v>
      </c>
      <c r="G28" s="70"/>
      <c r="H28" s="70"/>
    </row>
    <row r="29" spans="1:8" ht="15" thickBot="1">
      <c r="A29" s="76"/>
      <c r="B29" s="70"/>
      <c r="C29" s="69"/>
      <c r="D29" s="69"/>
      <c r="E29" s="71">
        <v>550</v>
      </c>
      <c r="F29" s="71">
        <f t="shared" si="0"/>
        <v>0</v>
      </c>
      <c r="G29" s="70"/>
      <c r="H29" s="70"/>
    </row>
    <row r="30" spans="1:8" ht="15" thickBot="1">
      <c r="A30" s="76"/>
      <c r="B30" s="70"/>
      <c r="C30" s="69"/>
      <c r="D30" s="69"/>
      <c r="E30" s="71">
        <v>550</v>
      </c>
      <c r="F30" s="71">
        <f t="shared" si="0"/>
        <v>0</v>
      </c>
      <c r="G30" s="70"/>
      <c r="H30" s="70"/>
    </row>
    <row r="31" spans="1:8" ht="15" thickBot="1">
      <c r="A31" s="76"/>
      <c r="B31" s="70"/>
      <c r="C31" s="69"/>
      <c r="D31" s="69"/>
      <c r="E31" s="71">
        <v>550</v>
      </c>
      <c r="F31" s="71">
        <f t="shared" si="0"/>
        <v>0</v>
      </c>
      <c r="G31" s="70"/>
      <c r="H31" s="70"/>
    </row>
    <row r="32" spans="1:8" ht="15" thickBot="1">
      <c r="A32" s="76"/>
      <c r="B32" s="70"/>
      <c r="C32" s="69"/>
      <c r="D32" s="69"/>
      <c r="E32" s="71">
        <v>550</v>
      </c>
      <c r="F32" s="71">
        <f t="shared" si="0"/>
        <v>0</v>
      </c>
      <c r="G32" s="70"/>
      <c r="H32" s="70"/>
    </row>
    <row r="33" spans="1:8" ht="15" thickBot="1">
      <c r="A33" s="76"/>
      <c r="B33" s="70"/>
      <c r="C33" s="69"/>
      <c r="D33" s="69"/>
      <c r="E33" s="71">
        <v>550</v>
      </c>
      <c r="F33" s="71">
        <f t="shared" si="0"/>
        <v>0</v>
      </c>
      <c r="G33" s="70"/>
      <c r="H33" s="70"/>
    </row>
    <row r="34" spans="1:8" ht="15" thickBot="1">
      <c r="A34" s="76"/>
      <c r="B34" s="70"/>
      <c r="C34" s="69"/>
      <c r="D34" s="69"/>
      <c r="E34" s="71">
        <v>550</v>
      </c>
      <c r="F34" s="71">
        <f t="shared" si="0"/>
        <v>0</v>
      </c>
      <c r="G34" s="70"/>
      <c r="H34" s="70"/>
    </row>
    <row r="35" spans="1:8" ht="15" thickBot="1">
      <c r="A35" s="76"/>
      <c r="B35" s="70"/>
      <c r="C35" s="69"/>
      <c r="D35" s="69"/>
      <c r="E35" s="71">
        <v>550</v>
      </c>
      <c r="F35" s="71">
        <f t="shared" si="0"/>
        <v>0</v>
      </c>
      <c r="G35" s="70"/>
      <c r="H35" s="70"/>
    </row>
    <row r="36" spans="1:8" ht="15" thickBot="1">
      <c r="A36" s="76"/>
      <c r="B36" s="70"/>
      <c r="C36" s="69"/>
      <c r="D36" s="69"/>
      <c r="E36" s="71">
        <v>550</v>
      </c>
      <c r="F36" s="71">
        <f t="shared" si="0"/>
        <v>0</v>
      </c>
      <c r="G36" s="70"/>
      <c r="H36" s="70"/>
    </row>
    <row r="37" spans="1:8" ht="15" thickBot="1">
      <c r="A37" s="76"/>
      <c r="B37" s="70"/>
      <c r="C37" s="69"/>
      <c r="D37" s="69"/>
      <c r="E37" s="71">
        <v>550</v>
      </c>
      <c r="F37" s="71">
        <f t="shared" si="0"/>
        <v>0</v>
      </c>
      <c r="G37" s="70"/>
      <c r="H37" s="70"/>
    </row>
    <row r="38" spans="1:8" ht="15" thickBot="1">
      <c r="A38" s="76"/>
      <c r="B38" s="70"/>
      <c r="C38" s="69"/>
      <c r="D38" s="69"/>
      <c r="E38" s="71">
        <v>550</v>
      </c>
      <c r="F38" s="71">
        <f t="shared" si="0"/>
        <v>0</v>
      </c>
      <c r="G38" s="70"/>
      <c r="H38" s="70"/>
    </row>
    <row r="39" spans="1:8" ht="15" thickBot="1">
      <c r="A39" s="76"/>
      <c r="B39" s="70"/>
      <c r="C39" s="69"/>
      <c r="D39" s="69"/>
      <c r="E39" s="71">
        <v>550</v>
      </c>
      <c r="F39" s="71">
        <f t="shared" si="0"/>
        <v>0</v>
      </c>
      <c r="G39" s="70"/>
      <c r="H39" s="70"/>
    </row>
    <row r="40" spans="1:8" ht="15" thickBot="1">
      <c r="A40" s="76"/>
      <c r="B40" s="70"/>
      <c r="C40" s="69"/>
      <c r="D40" s="69"/>
      <c r="E40" s="71">
        <v>550</v>
      </c>
      <c r="F40" s="71">
        <f t="shared" si="0"/>
        <v>0</v>
      </c>
      <c r="G40" s="70"/>
      <c r="H40" s="70"/>
    </row>
    <row r="41" spans="1:8" ht="15" thickBot="1">
      <c r="A41" s="76"/>
      <c r="B41" s="70"/>
      <c r="C41" s="69"/>
      <c r="D41" s="69"/>
      <c r="E41" s="71">
        <v>550</v>
      </c>
      <c r="F41" s="71">
        <f t="shared" si="0"/>
        <v>0</v>
      </c>
      <c r="G41" s="70"/>
      <c r="H41" s="70"/>
    </row>
    <row r="42" spans="1:8" ht="15" thickBot="1">
      <c r="A42" s="76"/>
      <c r="B42" s="70"/>
      <c r="C42" s="69"/>
      <c r="D42" s="69"/>
      <c r="E42" s="71">
        <v>550</v>
      </c>
      <c r="F42" s="71">
        <f t="shared" si="0"/>
        <v>0</v>
      </c>
      <c r="G42" s="70"/>
      <c r="H42" s="70"/>
    </row>
    <row r="43" spans="1:8" ht="15" thickBot="1">
      <c r="A43" s="76"/>
      <c r="B43" s="70"/>
      <c r="C43" s="69"/>
      <c r="D43" s="69"/>
      <c r="E43" s="71">
        <v>550</v>
      </c>
      <c r="F43" s="71">
        <f t="shared" si="0"/>
        <v>0</v>
      </c>
      <c r="G43" s="70"/>
      <c r="H43" s="70"/>
    </row>
    <row r="44" spans="1:8" ht="15" thickBot="1">
      <c r="A44" s="76"/>
      <c r="B44" s="70"/>
      <c r="C44" s="69"/>
      <c r="D44" s="69"/>
      <c r="E44" s="71">
        <v>550</v>
      </c>
      <c r="F44" s="71">
        <f t="shared" si="0"/>
        <v>0</v>
      </c>
      <c r="G44" s="70"/>
      <c r="H44" s="70"/>
    </row>
    <row r="45" spans="1:8" ht="15" thickBot="1">
      <c r="A45" s="76"/>
      <c r="B45" s="70"/>
      <c r="C45" s="69"/>
      <c r="D45" s="69"/>
      <c r="E45" s="71">
        <v>550</v>
      </c>
      <c r="F45" s="71">
        <f t="shared" si="0"/>
        <v>0</v>
      </c>
      <c r="G45" s="70"/>
      <c r="H45" s="70"/>
    </row>
    <row r="46" spans="1:8" ht="15" thickBot="1">
      <c r="A46" s="76"/>
      <c r="B46" s="70"/>
      <c r="C46" s="69"/>
      <c r="D46" s="69"/>
      <c r="E46" s="71">
        <v>550</v>
      </c>
      <c r="F46" s="71">
        <f t="shared" si="0"/>
        <v>0</v>
      </c>
      <c r="G46" s="70"/>
      <c r="H46" s="70"/>
    </row>
    <row r="47" spans="1:8" ht="15" thickBot="1">
      <c r="A47" s="76"/>
      <c r="B47" s="70"/>
      <c r="C47" s="69"/>
      <c r="D47" s="69"/>
      <c r="E47" s="71">
        <v>550</v>
      </c>
      <c r="F47" s="71">
        <f t="shared" si="0"/>
        <v>0</v>
      </c>
      <c r="G47" s="70"/>
      <c r="H47" s="70"/>
    </row>
    <row r="48" spans="1:8" ht="15" thickBot="1">
      <c r="A48" s="76"/>
      <c r="B48" s="70"/>
      <c r="C48" s="69"/>
      <c r="D48" s="69"/>
      <c r="E48" s="71">
        <v>550</v>
      </c>
      <c r="F48" s="71">
        <f t="shared" si="0"/>
        <v>0</v>
      </c>
      <c r="G48" s="70"/>
      <c r="H48" s="70"/>
    </row>
    <row r="49" spans="1:8" ht="15" thickBot="1">
      <c r="A49" s="76"/>
      <c r="B49" s="70"/>
      <c r="C49" s="69"/>
      <c r="D49" s="69"/>
      <c r="E49" s="71">
        <v>550</v>
      </c>
      <c r="F49" s="71">
        <f t="shared" si="0"/>
        <v>0</v>
      </c>
      <c r="G49" s="70"/>
      <c r="H49" s="70"/>
    </row>
    <row r="50" spans="1:8" ht="15" thickBot="1">
      <c r="A50" s="76"/>
      <c r="B50" s="70"/>
      <c r="C50" s="69"/>
      <c r="D50" s="69"/>
      <c r="E50" s="71">
        <v>550</v>
      </c>
      <c r="F50" s="71">
        <f t="shared" si="0"/>
        <v>0</v>
      </c>
      <c r="G50" s="70"/>
      <c r="H50" s="70"/>
    </row>
    <row r="51" spans="1:8" ht="15" thickBot="1">
      <c r="A51" s="76"/>
      <c r="B51" s="70"/>
      <c r="C51" s="69"/>
      <c r="D51" s="69"/>
      <c r="E51" s="71">
        <v>550</v>
      </c>
      <c r="F51" s="71">
        <f t="shared" si="0"/>
        <v>0</v>
      </c>
      <c r="G51" s="70"/>
      <c r="H51" s="70"/>
    </row>
    <row r="52" spans="1:8" ht="15" thickBot="1">
      <c r="A52" s="76"/>
      <c r="B52" s="70"/>
      <c r="C52" s="69"/>
      <c r="D52" s="69"/>
      <c r="E52" s="71">
        <v>550</v>
      </c>
      <c r="F52" s="71">
        <f t="shared" si="0"/>
        <v>0</v>
      </c>
      <c r="G52" s="70"/>
      <c r="H52" s="70"/>
    </row>
    <row r="53" spans="1:8" ht="15" thickBot="1">
      <c r="A53" s="76"/>
      <c r="B53" s="70"/>
      <c r="C53" s="69"/>
      <c r="D53" s="69"/>
      <c r="E53" s="71">
        <v>550</v>
      </c>
      <c r="F53" s="71">
        <f t="shared" si="0"/>
        <v>0</v>
      </c>
      <c r="G53" s="70"/>
      <c r="H53" s="70"/>
    </row>
    <row r="54" spans="1:8" ht="15" thickBot="1">
      <c r="A54" s="76"/>
      <c r="B54" s="70"/>
      <c r="C54" s="69"/>
      <c r="D54" s="69"/>
      <c r="E54" s="71">
        <v>550</v>
      </c>
      <c r="F54" s="71">
        <f t="shared" si="0"/>
        <v>0</v>
      </c>
      <c r="G54" s="70"/>
      <c r="H54" s="70"/>
    </row>
    <row r="55" spans="1:8" ht="15" thickBot="1">
      <c r="A55" s="76"/>
      <c r="B55" s="70"/>
      <c r="C55" s="69"/>
      <c r="D55" s="69"/>
      <c r="E55" s="71">
        <v>550</v>
      </c>
      <c r="F55" s="71">
        <f t="shared" si="0"/>
        <v>0</v>
      </c>
      <c r="G55" s="70"/>
      <c r="H55" s="70"/>
    </row>
    <row r="56" spans="1:8" ht="15" thickBot="1">
      <c r="A56" s="76"/>
      <c r="B56" s="70"/>
      <c r="C56" s="69"/>
      <c r="D56" s="69"/>
      <c r="E56" s="71">
        <v>550</v>
      </c>
      <c r="F56" s="71">
        <f t="shared" si="0"/>
        <v>0</v>
      </c>
      <c r="G56" s="70"/>
      <c r="H56" s="70"/>
    </row>
    <row r="57" spans="1:8" ht="15" thickBot="1">
      <c r="A57" s="77"/>
      <c r="B57" s="70"/>
      <c r="C57" s="69"/>
      <c r="D57" s="69"/>
      <c r="E57" s="71">
        <v>550</v>
      </c>
      <c r="F57" s="71">
        <f t="shared" ref="F57:F66" si="1">B57*E57</f>
        <v>0</v>
      </c>
      <c r="G57" s="70"/>
      <c r="H57" s="70"/>
    </row>
    <row r="58" spans="1:8" ht="15" thickBot="1">
      <c r="A58" s="76"/>
      <c r="B58" s="70"/>
      <c r="C58" s="69"/>
      <c r="D58" s="69"/>
      <c r="E58" s="71">
        <v>550</v>
      </c>
      <c r="F58" s="71">
        <f t="shared" si="1"/>
        <v>0</v>
      </c>
      <c r="G58" s="70"/>
      <c r="H58" s="70"/>
    </row>
    <row r="59" spans="1:8" ht="15" thickBot="1">
      <c r="A59" s="76"/>
      <c r="B59" s="70"/>
      <c r="C59" s="69"/>
      <c r="D59" s="69"/>
      <c r="E59" s="71">
        <v>550</v>
      </c>
      <c r="F59" s="71">
        <f t="shared" si="1"/>
        <v>0</v>
      </c>
      <c r="G59" s="70"/>
      <c r="H59" s="70"/>
    </row>
    <row r="60" spans="1:8" ht="15" thickBot="1">
      <c r="A60" s="76"/>
      <c r="B60" s="70"/>
      <c r="C60" s="69"/>
      <c r="D60" s="69"/>
      <c r="E60" s="71">
        <v>550</v>
      </c>
      <c r="F60" s="71">
        <f t="shared" si="1"/>
        <v>0</v>
      </c>
      <c r="G60" s="70"/>
      <c r="H60" s="70"/>
    </row>
    <row r="61" spans="1:8" ht="15" thickBot="1">
      <c r="A61" s="76"/>
      <c r="B61" s="70"/>
      <c r="C61" s="69"/>
      <c r="D61" s="69"/>
      <c r="E61" s="71">
        <v>550</v>
      </c>
      <c r="F61" s="71">
        <f t="shared" si="1"/>
        <v>0</v>
      </c>
      <c r="G61" s="70"/>
      <c r="H61" s="70"/>
    </row>
    <row r="62" spans="1:8" ht="15" thickBot="1">
      <c r="A62" s="76"/>
      <c r="B62" s="70"/>
      <c r="C62" s="69"/>
      <c r="D62" s="69"/>
      <c r="E62" s="71">
        <v>550</v>
      </c>
      <c r="F62" s="71">
        <f t="shared" si="1"/>
        <v>0</v>
      </c>
      <c r="G62" s="70"/>
      <c r="H62" s="70"/>
    </row>
    <row r="63" spans="1:8" ht="15" thickBot="1">
      <c r="A63" s="76"/>
      <c r="B63" s="70"/>
      <c r="C63" s="69"/>
      <c r="D63" s="69"/>
      <c r="E63" s="71">
        <v>550</v>
      </c>
      <c r="F63" s="71">
        <f t="shared" si="1"/>
        <v>0</v>
      </c>
      <c r="G63" s="70"/>
      <c r="H63" s="70"/>
    </row>
    <row r="64" spans="1:8" ht="15" thickBot="1">
      <c r="A64" s="76"/>
      <c r="B64" s="70"/>
      <c r="C64" s="69"/>
      <c r="D64" s="69"/>
      <c r="E64" s="71">
        <v>550</v>
      </c>
      <c r="F64" s="71">
        <f t="shared" si="1"/>
        <v>0</v>
      </c>
      <c r="G64" s="70"/>
      <c r="H64" s="70"/>
    </row>
    <row r="65" spans="1:8" ht="15" thickBot="1">
      <c r="A65" s="76"/>
      <c r="B65" s="70"/>
      <c r="C65" s="69"/>
      <c r="D65" s="69"/>
      <c r="E65" s="71">
        <v>550</v>
      </c>
      <c r="F65" s="71">
        <f t="shared" si="1"/>
        <v>0</v>
      </c>
      <c r="G65" s="70"/>
      <c r="H65" s="70"/>
    </row>
    <row r="66" spans="1:8" ht="15" thickBot="1">
      <c r="A66" s="76"/>
      <c r="B66" s="70"/>
      <c r="C66" s="69"/>
      <c r="D66" s="69"/>
      <c r="E66" s="71">
        <v>550</v>
      </c>
      <c r="F66" s="71">
        <f t="shared" si="1"/>
        <v>0</v>
      </c>
      <c r="G66" s="70"/>
      <c r="H66" s="70"/>
    </row>
    <row r="67" spans="1:8" ht="15.6">
      <c r="A67" s="91" t="s">
        <v>68</v>
      </c>
      <c r="B67" s="89">
        <f>SUM(B20:B66)</f>
        <v>0</v>
      </c>
      <c r="C67" s="97"/>
      <c r="D67" s="96"/>
      <c r="E67" s="91" t="s">
        <v>68</v>
      </c>
      <c r="F67" s="90">
        <f>SUM(F20:F66)</f>
        <v>0</v>
      </c>
    </row>
  </sheetData>
  <mergeCells count="10">
    <mergeCell ref="E12:J12"/>
    <mergeCell ref="E13:J13"/>
    <mergeCell ref="E14:J14"/>
    <mergeCell ref="A18:H18"/>
    <mergeCell ref="A1:A6"/>
    <mergeCell ref="B1:H6"/>
    <mergeCell ref="I1:I6"/>
    <mergeCell ref="B8:I8"/>
    <mergeCell ref="B9:I9"/>
    <mergeCell ref="B10:I10"/>
  </mergeCells>
  <pageMargins left="0.70866141732283472" right="0.70866141732283472" top="0.74803149606299213" bottom="0.74803149606299213" header="0.31496062992125984" footer="0.31496062992125984"/>
  <pageSetup paperSize="9" scale="32" fitToHeight="0" orientation="portrait" r:id="rId1"/>
  <headerFooter>
    <oddHeader>&amp;R&amp;8Version 15/12/2025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9624627A-FB46-41CA-9002-E0A0E81B5FE1}">
          <x14:formula1>
            <xm:f>Paramétres!$A$35:$A$41</xm:f>
          </x14:formula1>
          <xm:sqref>D20:D66</xm:sqref>
        </x14:dataValidation>
        <x14:dataValidation type="list" allowBlank="1" showInputMessage="1" showErrorMessage="1" xr:uid="{DFBF1243-A839-4807-BC0B-89DB969E8C70}">
          <x14:formula1>
            <xm:f>Paramétres!$L$23:$L$25</xm:f>
          </x14:formula1>
          <xm:sqref>C20:C66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MJ24"/>
  <sheetViews>
    <sheetView zoomScale="85" zoomScaleNormal="85" zoomScalePageLayoutView="86" workbookViewId="0"/>
  </sheetViews>
  <sheetFormatPr baseColWidth="10" defaultColWidth="11.5546875" defaultRowHeight="14.4"/>
  <cols>
    <col min="1" max="1" width="15.88671875" style="22" customWidth="1"/>
    <col min="2" max="2" width="19.6640625" style="22" customWidth="1"/>
    <col min="3" max="3" width="14" style="22" customWidth="1"/>
    <col min="4" max="5" width="10.5546875" style="22" customWidth="1"/>
    <col min="6" max="6" width="18.5546875" style="22" customWidth="1"/>
    <col min="7" max="7" width="31.109375" style="22" customWidth="1"/>
    <col min="8" max="8" width="31.88671875" style="22" customWidth="1"/>
    <col min="9" max="9" width="13.88671875" style="22" customWidth="1"/>
    <col min="10" max="1024" width="10.33203125" style="22" customWidth="1"/>
  </cols>
  <sheetData>
    <row r="1" spans="1:9">
      <c r="A1" s="23" t="s">
        <v>13</v>
      </c>
      <c r="B1" s="23" t="s">
        <v>14</v>
      </c>
      <c r="C1" s="23" t="s">
        <v>15</v>
      </c>
      <c r="D1" s="23" t="s">
        <v>16</v>
      </c>
      <c r="E1" s="23" t="s">
        <v>17</v>
      </c>
      <c r="F1" s="23" t="s">
        <v>18</v>
      </c>
      <c r="G1" s="24" t="s">
        <v>19</v>
      </c>
      <c r="H1" s="23" t="s">
        <v>20</v>
      </c>
      <c r="I1" s="23" t="s">
        <v>21</v>
      </c>
    </row>
    <row r="2" spans="1:9">
      <c r="A2" s="22" t="s">
        <v>22</v>
      </c>
      <c r="B2" s="22" t="s">
        <v>23</v>
      </c>
      <c r="C2" s="22" t="s">
        <v>24</v>
      </c>
      <c r="D2" s="22" t="s">
        <v>25</v>
      </c>
      <c r="E2" s="22" t="s">
        <v>25</v>
      </c>
      <c r="F2" s="22" t="s">
        <v>26</v>
      </c>
      <c r="G2" s="22" t="s">
        <v>27</v>
      </c>
      <c r="H2" s="25" t="s">
        <v>28</v>
      </c>
      <c r="I2" s="25" t="s">
        <v>29</v>
      </c>
    </row>
    <row r="3" spans="1:9">
      <c r="A3" s="22" t="s">
        <v>30</v>
      </c>
      <c r="B3" s="22" t="s">
        <v>31</v>
      </c>
      <c r="C3" s="22" t="s">
        <v>32</v>
      </c>
      <c r="D3" s="22" t="s">
        <v>33</v>
      </c>
      <c r="E3" s="22" t="s">
        <v>33</v>
      </c>
      <c r="F3" s="22" t="s">
        <v>34</v>
      </c>
      <c r="G3" s="22" t="s">
        <v>35</v>
      </c>
      <c r="H3" s="25" t="s">
        <v>36</v>
      </c>
      <c r="I3" s="25" t="s">
        <v>37</v>
      </c>
    </row>
    <row r="4" spans="1:9">
      <c r="B4" s="22" t="s">
        <v>38</v>
      </c>
      <c r="C4" s="22" t="s">
        <v>39</v>
      </c>
      <c r="E4" s="22" t="s">
        <v>40</v>
      </c>
      <c r="F4" s="22" t="s">
        <v>41</v>
      </c>
      <c r="G4" s="22" t="s">
        <v>42</v>
      </c>
      <c r="H4" s="22" t="s">
        <v>43</v>
      </c>
    </row>
    <row r="5" spans="1:9">
      <c r="G5" s="22" t="s">
        <v>44</v>
      </c>
    </row>
    <row r="6" spans="1:9">
      <c r="G6" s="22" t="s">
        <v>45</v>
      </c>
    </row>
    <row r="7" spans="1:9">
      <c r="G7" s="22" t="s">
        <v>46</v>
      </c>
    </row>
    <row r="8" spans="1:9">
      <c r="G8" s="22" t="s">
        <v>47</v>
      </c>
    </row>
    <row r="9" spans="1:9">
      <c r="G9" s="22" t="s">
        <v>48</v>
      </c>
    </row>
    <row r="10" spans="1:9">
      <c r="G10" s="22" t="s">
        <v>49</v>
      </c>
    </row>
    <row r="11" spans="1:9">
      <c r="G11" s="22" t="s">
        <v>50</v>
      </c>
    </row>
    <row r="12" spans="1:9">
      <c r="G12" s="22" t="s">
        <v>51</v>
      </c>
    </row>
    <row r="13" spans="1:9">
      <c r="G13" s="22" t="s">
        <v>52</v>
      </c>
    </row>
    <row r="14" spans="1:9">
      <c r="G14" s="22" t="s">
        <v>53</v>
      </c>
    </row>
    <row r="15" spans="1:9">
      <c r="G15" s="22" t="s">
        <v>54</v>
      </c>
    </row>
    <row r="16" spans="1:9">
      <c r="G16" s="26" t="s">
        <v>55</v>
      </c>
    </row>
    <row r="17" spans="7:7">
      <c r="G17" s="22" t="s">
        <v>56</v>
      </c>
    </row>
    <row r="18" spans="7:7">
      <c r="G18" s="22" t="s">
        <v>57</v>
      </c>
    </row>
    <row r="19" spans="7:7">
      <c r="G19" s="22" t="s">
        <v>58</v>
      </c>
    </row>
    <row r="20" spans="7:7">
      <c r="G20" s="22" t="s">
        <v>59</v>
      </c>
    </row>
    <row r="21" spans="7:7">
      <c r="G21" s="22" t="s">
        <v>60</v>
      </c>
    </row>
    <row r="22" spans="7:7">
      <c r="G22" s="22" t="s">
        <v>61</v>
      </c>
    </row>
    <row r="23" spans="7:7">
      <c r="G23" s="22" t="s">
        <v>62</v>
      </c>
    </row>
    <row r="24" spans="7:7">
      <c r="G24" s="22" t="s">
        <v>63</v>
      </c>
    </row>
  </sheetData>
  <pageMargins left="0.7" right="0.7" top="0.51180555555555596" bottom="0.51180555555555596" header="0.51180555555555596" footer="0.51180555555555596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69203-7364-45B5-8E07-F172F4A0DEB3}">
  <sheetPr codeName="Feuil3">
    <pageSetUpPr fitToPage="1"/>
  </sheetPr>
  <dimension ref="A1:H34"/>
  <sheetViews>
    <sheetView tabSelected="1" view="pageLayout" zoomScaleNormal="100" workbookViewId="0">
      <selection activeCell="B11" sqref="B11:E34"/>
    </sheetView>
  </sheetViews>
  <sheetFormatPr baseColWidth="10" defaultColWidth="11.44140625" defaultRowHeight="14.4"/>
  <cols>
    <col min="1" max="1" width="30.5546875" style="22" customWidth="1"/>
    <col min="2" max="2" width="32.5546875" style="22" customWidth="1"/>
    <col min="3" max="3" width="25.6640625" style="22" customWidth="1"/>
    <col min="4" max="4" width="11.44140625" style="22"/>
    <col min="5" max="5" width="23.5546875" style="22" customWidth="1"/>
    <col min="6" max="6" width="11.44140625" style="22"/>
    <col min="7" max="7" width="22.109375" style="22" customWidth="1"/>
    <col min="8" max="8" width="25.33203125" style="22" customWidth="1"/>
    <col min="9" max="16384" width="11.44140625" style="22"/>
  </cols>
  <sheetData>
    <row r="1" spans="1:8">
      <c r="A1" s="108"/>
      <c r="B1" s="109" t="s">
        <v>71</v>
      </c>
      <c r="C1" s="110"/>
      <c r="D1" s="110"/>
      <c r="E1" s="110"/>
      <c r="F1" s="110"/>
      <c r="G1" s="110"/>
      <c r="H1" s="108"/>
    </row>
    <row r="2" spans="1:8">
      <c r="A2" s="108"/>
      <c r="B2" s="110"/>
      <c r="C2" s="110"/>
      <c r="D2" s="110"/>
      <c r="E2" s="110"/>
      <c r="F2" s="110"/>
      <c r="G2" s="110"/>
      <c r="H2" s="108"/>
    </row>
    <row r="3" spans="1:8">
      <c r="A3" s="108"/>
      <c r="B3" s="110"/>
      <c r="C3" s="110"/>
      <c r="D3" s="110"/>
      <c r="E3" s="110"/>
      <c r="F3" s="110"/>
      <c r="G3" s="110"/>
      <c r="H3" s="108"/>
    </row>
    <row r="4" spans="1:8">
      <c r="A4" s="108"/>
      <c r="B4" s="110"/>
      <c r="C4" s="110"/>
      <c r="D4" s="110"/>
      <c r="E4" s="110"/>
      <c r="F4" s="110"/>
      <c r="G4" s="110"/>
      <c r="H4" s="108"/>
    </row>
    <row r="5" spans="1:8">
      <c r="A5" s="108"/>
      <c r="B5" s="110"/>
      <c r="C5" s="110"/>
      <c r="D5" s="110"/>
      <c r="E5" s="110"/>
      <c r="F5" s="110"/>
      <c r="G5" s="110"/>
      <c r="H5" s="108"/>
    </row>
    <row r="6" spans="1:8">
      <c r="A6" s="108"/>
      <c r="B6" s="110"/>
      <c r="C6" s="110"/>
      <c r="D6" s="110"/>
      <c r="E6" s="110"/>
      <c r="F6" s="110"/>
      <c r="G6" s="110"/>
      <c r="H6" s="108"/>
    </row>
    <row r="8" spans="1:8" ht="15.6">
      <c r="A8" s="41" t="s">
        <v>69</v>
      </c>
      <c r="B8" s="115"/>
      <c r="C8" s="116"/>
      <c r="D8" s="116"/>
      <c r="E8" s="116"/>
      <c r="F8" s="116"/>
      <c r="G8" s="116"/>
      <c r="H8" s="116"/>
    </row>
    <row r="9" spans="1:8" ht="15.6">
      <c r="A9" s="41" t="s">
        <v>70</v>
      </c>
      <c r="B9" s="117"/>
      <c r="C9" s="116"/>
      <c r="D9" s="116"/>
      <c r="E9" s="116"/>
      <c r="F9" s="116"/>
      <c r="G9" s="116"/>
      <c r="H9" s="116"/>
    </row>
    <row r="10" spans="1:8">
      <c r="A10" s="52" t="s">
        <v>168</v>
      </c>
    </row>
    <row r="11" spans="1:8" ht="15" customHeight="1">
      <c r="A11" s="39" t="s">
        <v>162</v>
      </c>
      <c r="B11" s="118" t="s">
        <v>181</v>
      </c>
      <c r="C11" s="118"/>
      <c r="D11" s="118"/>
      <c r="E11" s="118"/>
      <c r="G11" s="52" t="s">
        <v>178</v>
      </c>
    </row>
    <row r="12" spans="1:8" ht="15" customHeight="1">
      <c r="A12" s="98" t="s">
        <v>156</v>
      </c>
      <c r="B12" s="118"/>
      <c r="C12" s="118"/>
      <c r="D12" s="118"/>
      <c r="E12" s="118"/>
      <c r="G12" s="111" t="s">
        <v>118</v>
      </c>
      <c r="H12" s="112"/>
    </row>
    <row r="13" spans="1:8">
      <c r="A13" s="98" t="s">
        <v>155</v>
      </c>
      <c r="B13" s="118"/>
      <c r="C13" s="118"/>
      <c r="D13" s="118"/>
      <c r="E13" s="118"/>
      <c r="G13" s="113" t="s">
        <v>120</v>
      </c>
      <c r="H13" s="113"/>
    </row>
    <row r="14" spans="1:8">
      <c r="A14" s="98" t="s">
        <v>157</v>
      </c>
      <c r="B14" s="118"/>
      <c r="C14" s="118"/>
      <c r="D14" s="118"/>
      <c r="E14" s="118"/>
      <c r="G14" s="114" t="s">
        <v>119</v>
      </c>
      <c r="H14" s="114"/>
    </row>
    <row r="15" spans="1:8">
      <c r="A15" s="98" t="s">
        <v>158</v>
      </c>
      <c r="B15" s="118"/>
      <c r="C15" s="118"/>
      <c r="D15" s="118"/>
      <c r="E15" s="118"/>
      <c r="G15" s="99" t="s">
        <v>180</v>
      </c>
    </row>
    <row r="16" spans="1:8">
      <c r="A16" s="98" t="s">
        <v>159</v>
      </c>
      <c r="B16" s="118"/>
      <c r="C16" s="118"/>
      <c r="D16" s="118"/>
      <c r="E16" s="118"/>
    </row>
    <row r="17" spans="1:5">
      <c r="A17" s="98" t="s">
        <v>163</v>
      </c>
      <c r="B17" s="118"/>
      <c r="C17" s="118"/>
      <c r="D17" s="118"/>
      <c r="E17" s="118"/>
    </row>
    <row r="18" spans="1:5">
      <c r="A18" s="98" t="s">
        <v>161</v>
      </c>
      <c r="B18" s="118"/>
      <c r="C18" s="118"/>
      <c r="D18" s="118"/>
      <c r="E18" s="118"/>
    </row>
    <row r="19" spans="1:5">
      <c r="A19" s="98" t="s">
        <v>160</v>
      </c>
      <c r="B19" s="118"/>
      <c r="C19" s="118"/>
      <c r="D19" s="118"/>
      <c r="E19" s="118"/>
    </row>
    <row r="20" spans="1:5">
      <c r="A20" s="98" t="s">
        <v>170</v>
      </c>
      <c r="B20" s="118"/>
      <c r="C20" s="118"/>
      <c r="D20" s="118"/>
      <c r="E20" s="118"/>
    </row>
    <row r="21" spans="1:5">
      <c r="A21" s="98" t="s">
        <v>171</v>
      </c>
      <c r="B21" s="118"/>
      <c r="C21" s="118"/>
      <c r="D21" s="118"/>
      <c r="E21" s="118"/>
    </row>
    <row r="22" spans="1:5">
      <c r="A22" s="98" t="s">
        <v>172</v>
      </c>
      <c r="B22" s="118"/>
      <c r="C22" s="118"/>
      <c r="D22" s="118"/>
      <c r="E22" s="118"/>
    </row>
    <row r="23" spans="1:5">
      <c r="A23" s="98" t="s">
        <v>173</v>
      </c>
      <c r="B23" s="118"/>
      <c r="C23" s="118"/>
      <c r="D23" s="118"/>
      <c r="E23" s="118"/>
    </row>
    <row r="24" spans="1:5">
      <c r="A24" s="98" t="s">
        <v>174</v>
      </c>
      <c r="B24" s="118"/>
      <c r="C24" s="118"/>
      <c r="D24" s="118"/>
      <c r="E24" s="118"/>
    </row>
    <row r="25" spans="1:5">
      <c r="B25" s="118"/>
      <c r="C25" s="118"/>
      <c r="D25" s="118"/>
      <c r="E25" s="118"/>
    </row>
    <row r="26" spans="1:5">
      <c r="B26" s="118"/>
      <c r="C26" s="118"/>
      <c r="D26" s="118"/>
      <c r="E26" s="118"/>
    </row>
    <row r="27" spans="1:5">
      <c r="B27" s="118"/>
      <c r="C27" s="118"/>
      <c r="D27" s="118"/>
      <c r="E27" s="118"/>
    </row>
    <row r="28" spans="1:5">
      <c r="B28" s="118"/>
      <c r="C28" s="118"/>
      <c r="D28" s="118"/>
      <c r="E28" s="118"/>
    </row>
    <row r="29" spans="1:5">
      <c r="B29" s="118"/>
      <c r="C29" s="118"/>
      <c r="D29" s="118"/>
      <c r="E29" s="118"/>
    </row>
    <row r="30" spans="1:5">
      <c r="B30" s="118"/>
      <c r="C30" s="118"/>
      <c r="D30" s="118"/>
      <c r="E30" s="118"/>
    </row>
    <row r="31" spans="1:5">
      <c r="B31" s="118"/>
      <c r="C31" s="118"/>
      <c r="D31" s="118"/>
      <c r="E31" s="118"/>
    </row>
    <row r="32" spans="1:5">
      <c r="B32" s="118"/>
      <c r="C32" s="118"/>
      <c r="D32" s="118"/>
      <c r="E32" s="118"/>
    </row>
    <row r="33" spans="2:5">
      <c r="B33" s="118"/>
      <c r="C33" s="118"/>
      <c r="D33" s="118"/>
      <c r="E33" s="118"/>
    </row>
    <row r="34" spans="2:5">
      <c r="B34" s="118"/>
      <c r="C34" s="118"/>
      <c r="D34" s="118"/>
      <c r="E34" s="118"/>
    </row>
  </sheetData>
  <mergeCells count="9">
    <mergeCell ref="A1:A6"/>
    <mergeCell ref="B1:G6"/>
    <mergeCell ref="G12:H12"/>
    <mergeCell ref="G13:H13"/>
    <mergeCell ref="G14:H14"/>
    <mergeCell ref="H1:H6"/>
    <mergeCell ref="B8:H8"/>
    <mergeCell ref="B9:H9"/>
    <mergeCell ref="B11:E34"/>
  </mergeCells>
  <hyperlinks>
    <hyperlink ref="A17" location="annexe1temps!A1" display="Annexe 1 temps de travail" xr:uid="{F9EBA7CD-8BC6-4628-B425-5EC3EB3C6145}"/>
    <hyperlink ref="A18" location="annexe2temps!A1" display="Annexe 2 temps de travail" xr:uid="{654527AC-5737-43A7-B26F-A45C5E60E5F5}"/>
    <hyperlink ref="A19" location="annexe3temps!A1" display="Annexe 3 temps de travail" xr:uid="{A28351B9-6B2D-42A9-82A9-913CB3FF8BF1}"/>
    <hyperlink ref="A20" location="annexe4temps!A1" display="Annexe 4 temps de travail" xr:uid="{90E2A513-13A9-4B6A-B2B0-AE53A845EA4F}"/>
    <hyperlink ref="A21" location="annexe5temps!A1" display="Annexe 5 temps de travail" xr:uid="{5690CF82-BA2F-41AF-B6B1-7938B2E07847}"/>
    <hyperlink ref="A22" location="annexe6temps!A1" display="Annexe 6 temps de travail" xr:uid="{12EB8B71-364A-4FDE-B9FA-5B85E7A2B132}"/>
    <hyperlink ref="A23" location="annexe7temps!A1" display="Annexe 7 temps de travail" xr:uid="{167BEEFE-DE96-43C5-82C7-B28A0C4B4A61}"/>
    <hyperlink ref="A24" location="annexe8temps!A1" display="Annexe 8 temps de travail" xr:uid="{785C5129-7A78-461C-B639-6D569AE3CBFC}"/>
    <hyperlink ref="A16" location="Paramétres!A1" display="Paramètres" xr:uid="{3815C1D7-BB8F-418F-8A34-73A921F436F1}"/>
    <hyperlink ref="A15" location="'Formulaire paiement'!A1" display="Formulaire paiement" xr:uid="{0D1D63EE-5E26-47FA-8205-2735A5AA8AA9}"/>
    <hyperlink ref="A14" location="'Synthèse financière'!A1" display="Synthèse financière" xr:uid="{586A4DC3-71EB-4D08-AAB4-1A83C88ECF9D}"/>
    <hyperlink ref="A13" location="'Volet investissement'!A1" display="Volet Investissement" xr:uid="{B7BB9156-2492-4F41-A62F-BE0E7511E5B7}"/>
    <hyperlink ref="A12" location="'Volet Animation'!A1" display="Volet Animation " xr:uid="{B1F85E96-C64C-4547-A95A-105E14BBD1B2}"/>
  </hyperlinks>
  <pageMargins left="0.70866141732283472" right="0.70866141732283472" top="0.74803149606299213" bottom="0.74803149606299213" header="0.31496062992125984" footer="0.31496062992125984"/>
  <pageSetup paperSize="9" scale="47" fitToHeight="0" orientation="portrait" r:id="rId1"/>
  <headerFooter>
    <oddHeader>&amp;R&amp;8Version 15/12/2025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>
    <pageSetUpPr fitToPage="1"/>
  </sheetPr>
  <dimension ref="A1:I132"/>
  <sheetViews>
    <sheetView view="pageLayout" topLeftCell="B1" zoomScaleNormal="100" workbookViewId="0">
      <selection sqref="A1:A6"/>
    </sheetView>
  </sheetViews>
  <sheetFormatPr baseColWidth="10" defaultRowHeight="14.4"/>
  <cols>
    <col min="1" max="1" width="30.5546875" customWidth="1"/>
    <col min="2" max="2" width="32.5546875" customWidth="1"/>
    <col min="3" max="3" width="25.6640625" customWidth="1"/>
    <col min="5" max="5" width="14" customWidth="1"/>
    <col min="7" max="7" width="22.109375" customWidth="1"/>
    <col min="8" max="8" width="25.33203125" customWidth="1"/>
  </cols>
  <sheetData>
    <row r="1" spans="1:8" s="22" customFormat="1">
      <c r="A1" s="108"/>
      <c r="B1" s="109" t="s">
        <v>71</v>
      </c>
      <c r="C1" s="110"/>
      <c r="D1" s="110"/>
      <c r="E1" s="110"/>
      <c r="F1" s="110"/>
      <c r="G1" s="110"/>
      <c r="H1" s="108"/>
    </row>
    <row r="2" spans="1:8" s="22" customFormat="1">
      <c r="A2" s="108"/>
      <c r="B2" s="110"/>
      <c r="C2" s="110"/>
      <c r="D2" s="110"/>
      <c r="E2" s="110"/>
      <c r="F2" s="110"/>
      <c r="G2" s="110"/>
      <c r="H2" s="108"/>
    </row>
    <row r="3" spans="1:8" s="22" customFormat="1">
      <c r="A3" s="108"/>
      <c r="B3" s="110"/>
      <c r="C3" s="110"/>
      <c r="D3" s="110"/>
      <c r="E3" s="110"/>
      <c r="F3" s="110"/>
      <c r="G3" s="110"/>
      <c r="H3" s="108"/>
    </row>
    <row r="4" spans="1:8" s="22" customFormat="1">
      <c r="A4" s="108"/>
      <c r="B4" s="110"/>
      <c r="C4" s="110"/>
      <c r="D4" s="110"/>
      <c r="E4" s="110"/>
      <c r="F4" s="110"/>
      <c r="G4" s="110"/>
      <c r="H4" s="108"/>
    </row>
    <row r="5" spans="1:8" s="22" customFormat="1">
      <c r="A5" s="108"/>
      <c r="B5" s="110"/>
      <c r="C5" s="110"/>
      <c r="D5" s="110"/>
      <c r="E5" s="110"/>
      <c r="F5" s="110"/>
      <c r="G5" s="110"/>
      <c r="H5" s="108"/>
    </row>
    <row r="6" spans="1:8" s="22" customFormat="1">
      <c r="A6" s="108"/>
      <c r="B6" s="110"/>
      <c r="C6" s="110"/>
      <c r="D6" s="110"/>
      <c r="E6" s="110"/>
      <c r="F6" s="110"/>
      <c r="G6" s="110"/>
      <c r="H6" s="108"/>
    </row>
    <row r="7" spans="1:8" s="22" customFormat="1"/>
    <row r="8" spans="1:8" s="22" customFormat="1" ht="15.6">
      <c r="A8" s="41" t="s">
        <v>69</v>
      </c>
      <c r="B8" s="135">
        <f>Accueil!B8</f>
        <v>0</v>
      </c>
      <c r="C8" s="136"/>
      <c r="D8" s="136"/>
      <c r="E8" s="136"/>
      <c r="F8" s="136"/>
      <c r="G8" s="136"/>
      <c r="H8" s="136"/>
    </row>
    <row r="9" spans="1:8" s="22" customFormat="1" ht="15.6">
      <c r="A9" s="41" t="s">
        <v>70</v>
      </c>
      <c r="B9" s="135">
        <f>Accueil!B9</f>
        <v>0</v>
      </c>
      <c r="C9" s="136"/>
      <c r="D9" s="136"/>
      <c r="E9" s="136"/>
      <c r="F9" s="136"/>
      <c r="G9" s="136"/>
      <c r="H9" s="136"/>
    </row>
    <row r="10" spans="1:8" s="22" customFormat="1"/>
    <row r="11" spans="1:8" s="22" customFormat="1" ht="23.4">
      <c r="A11" s="45" t="s">
        <v>77</v>
      </c>
    </row>
    <row r="12" spans="1:8" s="22" customFormat="1" ht="23.4">
      <c r="A12" s="45"/>
      <c r="B12" s="22" t="s">
        <v>126</v>
      </c>
    </row>
    <row r="13" spans="1:8" s="22" customFormat="1" ht="15.6">
      <c r="A13" s="49" t="s">
        <v>78</v>
      </c>
      <c r="B13" s="73">
        <f>D31+F50</f>
        <v>0</v>
      </c>
      <c r="F13" s="22" t="s">
        <v>117</v>
      </c>
    </row>
    <row r="14" spans="1:8" s="22" customFormat="1" ht="27.6" customHeight="1">
      <c r="A14" s="49" t="s">
        <v>79</v>
      </c>
      <c r="B14" s="61">
        <f>D64+F83</f>
        <v>0</v>
      </c>
      <c r="F14" s="130" t="s">
        <v>118</v>
      </c>
      <c r="G14" s="131"/>
    </row>
    <row r="15" spans="1:8" s="22" customFormat="1" ht="15.6">
      <c r="A15" s="49" t="s">
        <v>80</v>
      </c>
      <c r="B15" s="61">
        <f>D111+F131</f>
        <v>0</v>
      </c>
      <c r="F15" s="133" t="s">
        <v>120</v>
      </c>
      <c r="G15" s="134"/>
    </row>
    <row r="16" spans="1:8" s="22" customFormat="1" ht="15.6">
      <c r="A16" s="50" t="s">
        <v>114</v>
      </c>
      <c r="B16" s="61">
        <f>B13+B14+B15</f>
        <v>0</v>
      </c>
      <c r="F16" s="132" t="s">
        <v>119</v>
      </c>
      <c r="G16" s="132"/>
    </row>
    <row r="17" spans="1:8" s="22" customFormat="1" ht="15.6">
      <c r="A17" s="54" t="s">
        <v>82</v>
      </c>
      <c r="B17" s="62">
        <f>F51+F84+F132</f>
        <v>0</v>
      </c>
    </row>
    <row r="18" spans="1:8" s="22" customFormat="1" ht="31.2">
      <c r="A18" s="50" t="s">
        <v>122</v>
      </c>
      <c r="B18" s="75" t="e">
        <f>B17/B16</f>
        <v>#DIV/0!</v>
      </c>
    </row>
    <row r="19" spans="1:8" s="22" customFormat="1"/>
    <row r="20" spans="1:8" ht="20.399999999999999">
      <c r="A20" s="46" t="s">
        <v>75</v>
      </c>
      <c r="B20" s="46"/>
      <c r="C20" s="46"/>
      <c r="D20" s="46"/>
      <c r="E20" s="46"/>
      <c r="F20" s="46"/>
      <c r="G20" s="46"/>
      <c r="H20" s="47"/>
    </row>
    <row r="21" spans="1:8" ht="21">
      <c r="A21" s="42" t="s">
        <v>154</v>
      </c>
      <c r="B21" s="30"/>
      <c r="C21" s="31"/>
      <c r="D21" s="31"/>
      <c r="E21" s="28"/>
      <c r="F21" s="28"/>
      <c r="G21" s="28"/>
    </row>
    <row r="22" spans="1:8" ht="46.8">
      <c r="A22" s="86" t="s">
        <v>151</v>
      </c>
      <c r="B22" s="43" t="s">
        <v>72</v>
      </c>
      <c r="C22" s="32" t="s">
        <v>65</v>
      </c>
      <c r="D22" s="85" t="s">
        <v>66</v>
      </c>
      <c r="E22" s="137" t="s">
        <v>165</v>
      </c>
      <c r="F22" s="138"/>
      <c r="G22" s="138"/>
    </row>
    <row r="23" spans="1:8" ht="15" customHeight="1">
      <c r="A23" s="87">
        <f>annexe1temps!B10</f>
        <v>0</v>
      </c>
      <c r="B23" s="56">
        <v>550</v>
      </c>
      <c r="C23" s="80">
        <f>annexe1temps!C12</f>
        <v>0</v>
      </c>
      <c r="D23" s="81">
        <f>annexe1temps!B12</f>
        <v>0</v>
      </c>
      <c r="E23" s="129"/>
      <c r="F23" s="129"/>
      <c r="G23" s="129"/>
    </row>
    <row r="24" spans="1:8" s="22" customFormat="1" ht="15" customHeight="1">
      <c r="A24" s="87">
        <f>annexe2temps!B10</f>
        <v>0</v>
      </c>
      <c r="B24" s="56">
        <v>550</v>
      </c>
      <c r="C24" s="80">
        <f>annexe2temps!C12</f>
        <v>0</v>
      </c>
      <c r="D24" s="81">
        <f>annexe2temps!B12</f>
        <v>0</v>
      </c>
      <c r="E24" s="124"/>
      <c r="F24" s="125"/>
      <c r="G24" s="126"/>
    </row>
    <row r="25" spans="1:8" s="22" customFormat="1" ht="15" customHeight="1">
      <c r="A25" s="87">
        <f>annexe3temps!B10</f>
        <v>0</v>
      </c>
      <c r="B25" s="56">
        <v>550</v>
      </c>
      <c r="C25" s="80">
        <f>annexe3temps!C12</f>
        <v>0</v>
      </c>
      <c r="D25" s="81">
        <f>annexe3temps!B12</f>
        <v>0</v>
      </c>
      <c r="E25" s="124"/>
      <c r="F25" s="125"/>
      <c r="G25" s="126"/>
    </row>
    <row r="26" spans="1:8" s="22" customFormat="1" ht="15" customHeight="1">
      <c r="A26" s="87">
        <f>annexe4temps!B10</f>
        <v>0</v>
      </c>
      <c r="B26" s="56">
        <v>550</v>
      </c>
      <c r="C26" s="80">
        <f>annexe4temps!C12</f>
        <v>0</v>
      </c>
      <c r="D26" s="81">
        <f>annexe4temps!B12</f>
        <v>0</v>
      </c>
      <c r="E26" s="124"/>
      <c r="F26" s="125"/>
      <c r="G26" s="126"/>
    </row>
    <row r="27" spans="1:8" s="22" customFormat="1" ht="15" customHeight="1">
      <c r="A27" s="87">
        <f>annexe5temps!B10</f>
        <v>0</v>
      </c>
      <c r="B27" s="56">
        <v>550</v>
      </c>
      <c r="C27" s="80">
        <f>annexe5temps!C12</f>
        <v>0</v>
      </c>
      <c r="D27" s="81">
        <f>annexe5temps!B12</f>
        <v>0</v>
      </c>
      <c r="E27" s="124"/>
      <c r="F27" s="125"/>
      <c r="G27" s="126"/>
    </row>
    <row r="28" spans="1:8" s="22" customFormat="1" ht="15" customHeight="1">
      <c r="A28" s="87">
        <f>annexe6temps!B10</f>
        <v>0</v>
      </c>
      <c r="B28" s="56">
        <v>550</v>
      </c>
      <c r="C28" s="80">
        <f>annexe6temps!C12</f>
        <v>0</v>
      </c>
      <c r="D28" s="81">
        <f>annexe6temps!B12</f>
        <v>0</v>
      </c>
      <c r="E28" s="124"/>
      <c r="F28" s="125"/>
      <c r="G28" s="126"/>
    </row>
    <row r="29" spans="1:8" s="22" customFormat="1" ht="15" customHeight="1">
      <c r="A29" s="80">
        <f>annexe7temps!B10</f>
        <v>0</v>
      </c>
      <c r="B29" s="56">
        <v>550</v>
      </c>
      <c r="C29" s="80">
        <f>annexe7temps!C12</f>
        <v>0</v>
      </c>
      <c r="D29" s="81">
        <f>annexe7temps!B12</f>
        <v>0</v>
      </c>
      <c r="E29" s="129"/>
      <c r="F29" s="129"/>
      <c r="G29" s="129"/>
    </row>
    <row r="30" spans="1:8" ht="15" customHeight="1">
      <c r="A30" s="80">
        <f>annexe8temps!B10</f>
        <v>0</v>
      </c>
      <c r="B30" s="56">
        <v>550</v>
      </c>
      <c r="C30" s="80">
        <f>annexe8temps!C12</f>
        <v>0</v>
      </c>
      <c r="D30" s="81">
        <f>annexe8temps!B12</f>
        <v>0</v>
      </c>
      <c r="E30" s="129"/>
      <c r="F30" s="129"/>
      <c r="G30" s="129"/>
    </row>
    <row r="31" spans="1:8" ht="21">
      <c r="A31" s="1"/>
      <c r="B31" s="1"/>
      <c r="C31" s="32" t="s">
        <v>68</v>
      </c>
      <c r="D31" s="55">
        <f>SUM(D23:D30)</f>
        <v>0</v>
      </c>
      <c r="E31" s="28"/>
      <c r="F31" s="82"/>
      <c r="G31" s="82"/>
    </row>
    <row r="32" spans="1:8">
      <c r="B32" s="30"/>
      <c r="C32" s="1"/>
      <c r="D32" s="1"/>
      <c r="E32" s="1"/>
      <c r="F32" s="1"/>
      <c r="G32" s="37"/>
      <c r="H32" s="38"/>
    </row>
    <row r="33" spans="1:9">
      <c r="A33" s="42" t="s">
        <v>175</v>
      </c>
      <c r="B33" s="30"/>
      <c r="C33" s="1"/>
      <c r="D33" s="1"/>
      <c r="E33" s="1"/>
      <c r="F33" s="1"/>
      <c r="G33" s="37"/>
      <c r="H33" s="83"/>
      <c r="I33" s="84"/>
    </row>
    <row r="34" spans="1:9" ht="62.4">
      <c r="A34" s="43" t="s">
        <v>128</v>
      </c>
      <c r="B34" s="44" t="s">
        <v>108</v>
      </c>
      <c r="C34" s="43" t="s">
        <v>106</v>
      </c>
      <c r="D34" s="43" t="s">
        <v>73</v>
      </c>
      <c r="E34" s="43" t="s">
        <v>74</v>
      </c>
      <c r="F34" s="32" t="s">
        <v>66</v>
      </c>
      <c r="G34" s="32" t="s">
        <v>165</v>
      </c>
    </row>
    <row r="35" spans="1:9">
      <c r="A35" s="35"/>
      <c r="B35" s="63"/>
      <c r="C35" s="35"/>
      <c r="D35" s="35"/>
      <c r="E35" s="35"/>
      <c r="F35" s="57">
        <f>D35+E35</f>
        <v>0</v>
      </c>
      <c r="G35" s="36"/>
    </row>
    <row r="36" spans="1:9">
      <c r="A36" s="35"/>
      <c r="B36" s="63"/>
      <c r="C36" s="35"/>
      <c r="D36" s="35"/>
      <c r="E36" s="35"/>
      <c r="F36" s="57">
        <f t="shared" ref="F36:F49" si="0">D36+E36</f>
        <v>0</v>
      </c>
      <c r="G36" s="36"/>
    </row>
    <row r="37" spans="1:9">
      <c r="A37" s="35"/>
      <c r="B37" s="63"/>
      <c r="C37" s="35"/>
      <c r="D37" s="35"/>
      <c r="E37" s="35"/>
      <c r="F37" s="57">
        <f t="shared" si="0"/>
        <v>0</v>
      </c>
      <c r="G37" s="36"/>
    </row>
    <row r="38" spans="1:9">
      <c r="A38" s="35"/>
      <c r="B38" s="63"/>
      <c r="C38" s="35"/>
      <c r="D38" s="35"/>
      <c r="E38" s="35"/>
      <c r="F38" s="57">
        <f t="shared" si="0"/>
        <v>0</v>
      </c>
      <c r="G38" s="36"/>
    </row>
    <row r="39" spans="1:9">
      <c r="A39" s="35"/>
      <c r="B39" s="63"/>
      <c r="C39" s="35"/>
      <c r="D39" s="35"/>
      <c r="E39" s="35"/>
      <c r="F39" s="57">
        <f t="shared" si="0"/>
        <v>0</v>
      </c>
      <c r="G39" s="36"/>
    </row>
    <row r="40" spans="1:9">
      <c r="A40" s="35"/>
      <c r="B40" s="63"/>
      <c r="C40" s="35"/>
      <c r="D40" s="35"/>
      <c r="E40" s="35"/>
      <c r="F40" s="57">
        <f t="shared" si="0"/>
        <v>0</v>
      </c>
      <c r="G40" s="36"/>
    </row>
    <row r="41" spans="1:9">
      <c r="A41" s="35"/>
      <c r="B41" s="63"/>
      <c r="C41" s="35"/>
      <c r="D41" s="35"/>
      <c r="E41" s="35"/>
      <c r="F41" s="57">
        <f t="shared" si="0"/>
        <v>0</v>
      </c>
      <c r="G41" s="36"/>
    </row>
    <row r="42" spans="1:9">
      <c r="A42" s="35"/>
      <c r="B42" s="63"/>
      <c r="C42" s="35"/>
      <c r="D42" s="35"/>
      <c r="E42" s="35"/>
      <c r="F42" s="57">
        <f t="shared" si="0"/>
        <v>0</v>
      </c>
      <c r="G42" s="36"/>
    </row>
    <row r="43" spans="1:9">
      <c r="A43" s="35"/>
      <c r="B43" s="63"/>
      <c r="C43" s="35"/>
      <c r="D43" s="35"/>
      <c r="E43" s="35"/>
      <c r="F43" s="57">
        <f t="shared" si="0"/>
        <v>0</v>
      </c>
      <c r="G43" s="36"/>
    </row>
    <row r="44" spans="1:9">
      <c r="A44" s="35"/>
      <c r="B44" s="63"/>
      <c r="C44" s="35"/>
      <c r="D44" s="35"/>
      <c r="E44" s="35"/>
      <c r="F44" s="57">
        <f t="shared" si="0"/>
        <v>0</v>
      </c>
      <c r="G44" s="36"/>
    </row>
    <row r="45" spans="1:9">
      <c r="A45" s="35"/>
      <c r="B45" s="63"/>
      <c r="C45" s="35"/>
      <c r="D45" s="35"/>
      <c r="E45" s="35"/>
      <c r="F45" s="57">
        <f t="shared" si="0"/>
        <v>0</v>
      </c>
      <c r="G45" s="36"/>
    </row>
    <row r="46" spans="1:9">
      <c r="A46" s="35"/>
      <c r="B46" s="63"/>
      <c r="C46" s="35"/>
      <c r="D46" s="35"/>
      <c r="E46" s="35"/>
      <c r="F46" s="57">
        <f t="shared" si="0"/>
        <v>0</v>
      </c>
      <c r="G46" s="36"/>
    </row>
    <row r="47" spans="1:9">
      <c r="A47" s="35"/>
      <c r="B47" s="63"/>
      <c r="C47" s="35"/>
      <c r="D47" s="35"/>
      <c r="E47" s="35"/>
      <c r="F47" s="57">
        <f t="shared" si="0"/>
        <v>0</v>
      </c>
      <c r="G47" s="36"/>
    </row>
    <row r="48" spans="1:9">
      <c r="A48" s="35"/>
      <c r="B48" s="63"/>
      <c r="C48" s="35"/>
      <c r="D48" s="35"/>
      <c r="E48" s="35"/>
      <c r="F48" s="57">
        <f t="shared" si="0"/>
        <v>0</v>
      </c>
      <c r="G48" s="36"/>
    </row>
    <row r="49" spans="1:8">
      <c r="A49" s="35"/>
      <c r="B49" s="63"/>
      <c r="C49" s="35"/>
      <c r="D49" s="35"/>
      <c r="E49" s="35"/>
      <c r="F49" s="57">
        <f t="shared" si="0"/>
        <v>0</v>
      </c>
      <c r="G49" s="36"/>
    </row>
    <row r="50" spans="1:8" ht="15.6">
      <c r="A50" s="1"/>
      <c r="B50" s="1"/>
      <c r="C50" s="1"/>
      <c r="D50" s="1"/>
      <c r="E50" s="32" t="s">
        <v>68</v>
      </c>
      <c r="F50" s="58">
        <f>SUM(F35:F49)</f>
        <v>0</v>
      </c>
      <c r="G50" s="37"/>
      <c r="H50" s="38"/>
    </row>
    <row r="51" spans="1:8" ht="14.4" customHeight="1">
      <c r="C51" s="119" t="s">
        <v>115</v>
      </c>
      <c r="D51" s="119"/>
      <c r="E51" s="120"/>
      <c r="F51" s="59">
        <f>SUMIF(B35:B49,"1 - Prestation externalisée",F35:F49)</f>
        <v>0</v>
      </c>
    </row>
    <row r="52" spans="1:8" s="22" customFormat="1"/>
    <row r="53" spans="1:8" s="22" customFormat="1" ht="41.4" customHeight="1">
      <c r="A53" s="121" t="s">
        <v>76</v>
      </c>
      <c r="B53" s="121"/>
      <c r="C53" s="121"/>
      <c r="D53" s="121"/>
      <c r="E53" s="121"/>
      <c r="F53" s="121"/>
      <c r="G53" s="121"/>
      <c r="H53" s="121"/>
    </row>
    <row r="54" spans="1:8" s="22" customFormat="1" ht="21">
      <c r="A54" s="42" t="s">
        <v>153</v>
      </c>
      <c r="B54" s="30"/>
      <c r="C54" s="31"/>
      <c r="D54" s="31"/>
      <c r="E54" s="28"/>
      <c r="F54" s="28"/>
      <c r="G54" s="28"/>
    </row>
    <row r="55" spans="1:8" s="22" customFormat="1" ht="46.8">
      <c r="A55" s="33" t="s">
        <v>64</v>
      </c>
      <c r="B55" s="43" t="s">
        <v>72</v>
      </c>
      <c r="C55" s="32" t="s">
        <v>65</v>
      </c>
      <c r="D55" s="34" t="s">
        <v>66</v>
      </c>
      <c r="E55" s="127" t="s">
        <v>67</v>
      </c>
      <c r="F55" s="128"/>
      <c r="G55" s="128"/>
    </row>
    <row r="56" spans="1:8" s="22" customFormat="1">
      <c r="A56" s="87">
        <f>annexe1temps!B10</f>
        <v>0</v>
      </c>
      <c r="B56" s="56">
        <v>550</v>
      </c>
      <c r="C56" s="80">
        <f>annexe1temps!C13</f>
        <v>0</v>
      </c>
      <c r="D56" s="55">
        <f>annexe1temps!B12</f>
        <v>0</v>
      </c>
      <c r="E56" s="129"/>
      <c r="F56" s="129"/>
      <c r="G56" s="129"/>
    </row>
    <row r="57" spans="1:8" s="22" customFormat="1">
      <c r="A57" s="87">
        <f>annexe2temps!B10</f>
        <v>0</v>
      </c>
      <c r="B57" s="56">
        <v>550</v>
      </c>
      <c r="C57" s="80">
        <f>annexe2temps!C13</f>
        <v>0</v>
      </c>
      <c r="D57" s="55">
        <f>annexe2temps!B12</f>
        <v>0</v>
      </c>
      <c r="E57" s="124"/>
      <c r="F57" s="125"/>
      <c r="G57" s="126"/>
    </row>
    <row r="58" spans="1:8" s="22" customFormat="1">
      <c r="A58" s="87">
        <f>annexe3temps!B10</f>
        <v>0</v>
      </c>
      <c r="B58" s="56">
        <v>550</v>
      </c>
      <c r="C58" s="80">
        <f>annexe3temps!C13</f>
        <v>0</v>
      </c>
      <c r="D58" s="55">
        <f>annexe3temps!B12</f>
        <v>0</v>
      </c>
      <c r="E58" s="124"/>
      <c r="F58" s="125"/>
      <c r="G58" s="126"/>
    </row>
    <row r="59" spans="1:8" s="22" customFormat="1">
      <c r="A59" s="87">
        <f>annexe4temps!B10</f>
        <v>0</v>
      </c>
      <c r="B59" s="56">
        <v>550</v>
      </c>
      <c r="C59" s="80">
        <f>annexe4temps!C13</f>
        <v>0</v>
      </c>
      <c r="D59" s="55">
        <f>annexe4temps!B12</f>
        <v>0</v>
      </c>
      <c r="E59" s="124"/>
      <c r="F59" s="125"/>
      <c r="G59" s="126"/>
    </row>
    <row r="60" spans="1:8" s="22" customFormat="1">
      <c r="A60" s="87">
        <f>annexe5temps!B10</f>
        <v>0</v>
      </c>
      <c r="B60" s="56">
        <v>550</v>
      </c>
      <c r="C60" s="80">
        <f>annexe5temps!C13</f>
        <v>0</v>
      </c>
      <c r="D60" s="55">
        <f>annexe5temps!B12</f>
        <v>0</v>
      </c>
      <c r="E60" s="124"/>
      <c r="F60" s="125"/>
      <c r="G60" s="126"/>
    </row>
    <row r="61" spans="1:8" s="22" customFormat="1">
      <c r="A61" s="87">
        <f>annexe6temps!B10</f>
        <v>0</v>
      </c>
      <c r="B61" s="56">
        <v>550</v>
      </c>
      <c r="C61" s="80">
        <f>annexe6temps!C13</f>
        <v>0</v>
      </c>
      <c r="D61" s="55">
        <f>annexe6temps!B12</f>
        <v>0</v>
      </c>
      <c r="E61" s="124"/>
      <c r="F61" s="125"/>
      <c r="G61" s="126"/>
    </row>
    <row r="62" spans="1:8" s="22" customFormat="1">
      <c r="A62" s="80">
        <f>annexe7temps!B10</f>
        <v>0</v>
      </c>
      <c r="B62" s="56">
        <v>550</v>
      </c>
      <c r="C62" s="80">
        <f>annexe7temps!C13</f>
        <v>0</v>
      </c>
      <c r="D62" s="55">
        <f>annexe7temps!B12</f>
        <v>0</v>
      </c>
      <c r="E62" s="129"/>
      <c r="F62" s="129"/>
      <c r="G62" s="129"/>
    </row>
    <row r="63" spans="1:8" s="22" customFormat="1">
      <c r="A63" s="80">
        <f>annexe8temps!B10</f>
        <v>0</v>
      </c>
      <c r="B63" s="56">
        <v>550</v>
      </c>
      <c r="C63" s="80">
        <f>annexe8temps!C13</f>
        <v>0</v>
      </c>
      <c r="D63" s="55">
        <f>annexe8temps!B12</f>
        <v>0</v>
      </c>
      <c r="E63" s="129"/>
      <c r="F63" s="129"/>
      <c r="G63" s="129"/>
    </row>
    <row r="64" spans="1:8" s="22" customFormat="1" ht="21">
      <c r="A64" s="1"/>
      <c r="B64" s="1"/>
      <c r="C64" s="32" t="s">
        <v>68</v>
      </c>
      <c r="D64" s="55">
        <f>SUM(D56:D63)</f>
        <v>0</v>
      </c>
      <c r="E64" s="28"/>
    </row>
    <row r="65" spans="1:8" s="22" customFormat="1">
      <c r="B65" s="30"/>
      <c r="C65" s="1"/>
      <c r="D65" s="1"/>
      <c r="E65" s="1"/>
      <c r="F65" s="1"/>
      <c r="G65" s="37"/>
      <c r="H65" s="38"/>
    </row>
    <row r="66" spans="1:8" s="22" customFormat="1">
      <c r="A66" s="42" t="s">
        <v>169</v>
      </c>
      <c r="B66" s="30"/>
      <c r="C66" s="1"/>
      <c r="D66" s="1"/>
      <c r="E66" s="1"/>
      <c r="F66" s="1"/>
      <c r="G66" s="37"/>
      <c r="H66" s="38"/>
    </row>
    <row r="67" spans="1:8" s="22" customFormat="1" ht="62.4">
      <c r="A67" s="43" t="s">
        <v>128</v>
      </c>
      <c r="B67" s="44" t="s">
        <v>108</v>
      </c>
      <c r="C67" s="43" t="s">
        <v>106</v>
      </c>
      <c r="D67" s="43" t="s">
        <v>73</v>
      </c>
      <c r="E67" s="43" t="s">
        <v>74</v>
      </c>
      <c r="F67" s="32" t="s">
        <v>66</v>
      </c>
      <c r="G67" s="32" t="s">
        <v>165</v>
      </c>
    </row>
    <row r="68" spans="1:8" s="22" customFormat="1">
      <c r="A68" s="35"/>
      <c r="B68" s="63"/>
      <c r="C68" s="35"/>
      <c r="D68" s="35"/>
      <c r="E68" s="35"/>
      <c r="F68" s="57">
        <f>D68+E68</f>
        <v>0</v>
      </c>
      <c r="G68" s="36"/>
    </row>
    <row r="69" spans="1:8" s="22" customFormat="1">
      <c r="A69" s="35"/>
      <c r="B69" s="63"/>
      <c r="C69" s="35"/>
      <c r="D69" s="35"/>
      <c r="E69" s="35"/>
      <c r="F69" s="57">
        <f t="shared" ref="F69:F82" si="1">D69+E69</f>
        <v>0</v>
      </c>
      <c r="G69" s="36"/>
    </row>
    <row r="70" spans="1:8" s="22" customFormat="1">
      <c r="A70" s="35"/>
      <c r="B70" s="63"/>
      <c r="C70" s="35"/>
      <c r="D70" s="35"/>
      <c r="E70" s="35"/>
      <c r="F70" s="57">
        <f t="shared" si="1"/>
        <v>0</v>
      </c>
      <c r="G70" s="36"/>
    </row>
    <row r="71" spans="1:8" s="22" customFormat="1">
      <c r="A71" s="35"/>
      <c r="B71" s="63"/>
      <c r="C71" s="35"/>
      <c r="D71" s="35"/>
      <c r="E71" s="35"/>
      <c r="F71" s="57">
        <f t="shared" si="1"/>
        <v>0</v>
      </c>
      <c r="G71" s="36"/>
    </row>
    <row r="72" spans="1:8" s="22" customFormat="1">
      <c r="A72" s="35"/>
      <c r="B72" s="63"/>
      <c r="C72" s="35"/>
      <c r="D72" s="35"/>
      <c r="E72" s="35"/>
      <c r="F72" s="57">
        <f t="shared" si="1"/>
        <v>0</v>
      </c>
      <c r="G72" s="36"/>
    </row>
    <row r="73" spans="1:8" s="22" customFormat="1">
      <c r="A73" s="35"/>
      <c r="B73" s="63"/>
      <c r="C73" s="35"/>
      <c r="D73" s="35"/>
      <c r="E73" s="35"/>
      <c r="F73" s="57">
        <f t="shared" si="1"/>
        <v>0</v>
      </c>
      <c r="G73" s="36"/>
    </row>
    <row r="74" spans="1:8" s="22" customFormat="1">
      <c r="A74" s="35"/>
      <c r="B74" s="63"/>
      <c r="C74" s="35"/>
      <c r="D74" s="35"/>
      <c r="E74" s="35"/>
      <c r="F74" s="57">
        <f t="shared" si="1"/>
        <v>0</v>
      </c>
      <c r="G74" s="36"/>
    </row>
    <row r="75" spans="1:8" s="22" customFormat="1">
      <c r="A75" s="35"/>
      <c r="B75" s="63"/>
      <c r="C75" s="35"/>
      <c r="D75" s="35"/>
      <c r="E75" s="35"/>
      <c r="F75" s="57">
        <f t="shared" si="1"/>
        <v>0</v>
      </c>
      <c r="G75" s="36"/>
    </row>
    <row r="76" spans="1:8" s="22" customFormat="1">
      <c r="A76" s="35"/>
      <c r="B76" s="63"/>
      <c r="C76" s="35"/>
      <c r="D76" s="35"/>
      <c r="E76" s="35"/>
      <c r="F76" s="57">
        <f t="shared" si="1"/>
        <v>0</v>
      </c>
      <c r="G76" s="36"/>
    </row>
    <row r="77" spans="1:8" s="22" customFormat="1">
      <c r="A77" s="35"/>
      <c r="B77" s="63"/>
      <c r="C77" s="35"/>
      <c r="D77" s="35"/>
      <c r="E77" s="35"/>
      <c r="F77" s="57">
        <f t="shared" si="1"/>
        <v>0</v>
      </c>
      <c r="G77" s="36"/>
    </row>
    <row r="78" spans="1:8" s="22" customFormat="1">
      <c r="A78" s="35"/>
      <c r="B78" s="63"/>
      <c r="C78" s="35"/>
      <c r="D78" s="35"/>
      <c r="E78" s="35"/>
      <c r="F78" s="57">
        <f t="shared" si="1"/>
        <v>0</v>
      </c>
      <c r="G78" s="36"/>
    </row>
    <row r="79" spans="1:8" s="22" customFormat="1">
      <c r="A79" s="35"/>
      <c r="B79" s="63"/>
      <c r="C79" s="35"/>
      <c r="D79" s="35"/>
      <c r="E79" s="35"/>
      <c r="F79" s="57">
        <f t="shared" si="1"/>
        <v>0</v>
      </c>
      <c r="G79" s="36"/>
    </row>
    <row r="80" spans="1:8" s="22" customFormat="1">
      <c r="A80" s="35"/>
      <c r="B80" s="63"/>
      <c r="C80" s="35"/>
      <c r="D80" s="35"/>
      <c r="E80" s="35"/>
      <c r="F80" s="57">
        <f t="shared" si="1"/>
        <v>0</v>
      </c>
      <c r="G80" s="36"/>
    </row>
    <row r="81" spans="1:8" s="22" customFormat="1">
      <c r="A81" s="35"/>
      <c r="B81" s="63"/>
      <c r="C81" s="35"/>
      <c r="D81" s="35"/>
      <c r="E81" s="35"/>
      <c r="F81" s="57">
        <f t="shared" si="1"/>
        <v>0</v>
      </c>
      <c r="G81" s="36"/>
    </row>
    <row r="82" spans="1:8" s="22" customFormat="1">
      <c r="A82" s="35"/>
      <c r="B82" s="63"/>
      <c r="C82" s="35"/>
      <c r="D82" s="35"/>
      <c r="E82" s="35"/>
      <c r="F82" s="57">
        <f t="shared" si="1"/>
        <v>0</v>
      </c>
      <c r="G82" s="36"/>
    </row>
    <row r="83" spans="1:8" s="22" customFormat="1" ht="15.6">
      <c r="A83" s="1"/>
      <c r="B83" s="1"/>
      <c r="C83" s="1"/>
      <c r="D83" s="1"/>
      <c r="E83" s="32" t="s">
        <v>68</v>
      </c>
      <c r="F83" s="58">
        <f>SUM(F68:F82)</f>
        <v>0</v>
      </c>
      <c r="G83" s="37"/>
      <c r="H83" s="38"/>
    </row>
    <row r="84" spans="1:8" ht="15.6" customHeight="1">
      <c r="C84" s="119" t="s">
        <v>115</v>
      </c>
      <c r="D84" s="119"/>
      <c r="E84" s="120"/>
      <c r="F84" s="60">
        <f>SUMIF(B68:B82,"1 - Prestation externalisée",F68:F82)</f>
        <v>0</v>
      </c>
    </row>
    <row r="85" spans="1:8">
      <c r="A85" s="22"/>
      <c r="B85" s="22"/>
      <c r="C85" s="22"/>
      <c r="D85" s="22"/>
      <c r="E85" s="22"/>
      <c r="F85" s="22"/>
      <c r="G85" s="22"/>
      <c r="H85" s="22"/>
    </row>
    <row r="86" spans="1:8" s="22" customFormat="1"/>
    <row r="87" spans="1:8" s="22" customFormat="1"/>
    <row r="88" spans="1:8" s="22" customFormat="1"/>
    <row r="89" spans="1:8" s="22" customFormat="1"/>
    <row r="90" spans="1:8" s="22" customFormat="1"/>
    <row r="91" spans="1:8" s="22" customFormat="1"/>
    <row r="92" spans="1:8" s="22" customFormat="1"/>
    <row r="93" spans="1:8" s="22" customFormat="1"/>
    <row r="94" spans="1:8" s="22" customFormat="1"/>
    <row r="95" spans="1:8" s="22" customFormat="1"/>
    <row r="96" spans="1:8" s="22" customFormat="1"/>
    <row r="97" spans="1:8" s="22" customFormat="1"/>
    <row r="98" spans="1:8" s="22" customFormat="1"/>
    <row r="99" spans="1:8" s="22" customFormat="1"/>
    <row r="100" spans="1:8" ht="20.399999999999999">
      <c r="A100" s="121" t="s">
        <v>81</v>
      </c>
      <c r="B100" s="121"/>
      <c r="C100" s="121"/>
      <c r="D100" s="121"/>
      <c r="E100" s="121"/>
      <c r="F100" s="121"/>
      <c r="G100" s="121"/>
      <c r="H100" s="121"/>
    </row>
    <row r="101" spans="1:8" ht="21">
      <c r="A101" s="42" t="s">
        <v>150</v>
      </c>
      <c r="B101" s="30"/>
      <c r="C101" s="31"/>
      <c r="D101" s="31"/>
      <c r="E101" s="28"/>
      <c r="F101" s="28"/>
      <c r="G101" s="28"/>
      <c r="H101" s="22"/>
    </row>
    <row r="102" spans="1:8" ht="46.8">
      <c r="A102" s="33" t="s">
        <v>64</v>
      </c>
      <c r="B102" s="43" t="s">
        <v>72</v>
      </c>
      <c r="C102" s="32" t="s">
        <v>65</v>
      </c>
      <c r="D102" s="34" t="s">
        <v>66</v>
      </c>
      <c r="E102" s="122" t="s">
        <v>165</v>
      </c>
      <c r="F102" s="123"/>
      <c r="G102" s="123"/>
      <c r="H102" s="22"/>
    </row>
    <row r="103" spans="1:8">
      <c r="A103" s="80">
        <f>annexe1temps!B10</f>
        <v>0</v>
      </c>
      <c r="B103" s="56">
        <v>550</v>
      </c>
      <c r="C103" s="80">
        <f>annexe1temps!C14</f>
        <v>0</v>
      </c>
      <c r="D103" s="81">
        <f>annexe1temps!B14</f>
        <v>0</v>
      </c>
      <c r="E103" s="124"/>
      <c r="F103" s="125"/>
      <c r="G103" s="126"/>
      <c r="H103" s="22"/>
    </row>
    <row r="104" spans="1:8" s="22" customFormat="1">
      <c r="A104" s="80">
        <f>annexe2temps!B10</f>
        <v>0</v>
      </c>
      <c r="B104" s="56">
        <v>550</v>
      </c>
      <c r="C104" s="80">
        <f>annexe2temps!C14</f>
        <v>0</v>
      </c>
      <c r="D104" s="81">
        <f>annexe2temps!B14</f>
        <v>0</v>
      </c>
      <c r="E104" s="92"/>
      <c r="F104" s="93"/>
      <c r="G104" s="94"/>
    </row>
    <row r="105" spans="1:8" s="22" customFormat="1">
      <c r="A105" s="80">
        <f>annexe3temps!B10</f>
        <v>0</v>
      </c>
      <c r="B105" s="56">
        <v>550</v>
      </c>
      <c r="C105" s="80">
        <f>annexe3temps!C14</f>
        <v>0</v>
      </c>
      <c r="D105" s="81">
        <f>annexe3temps!B14</f>
        <v>0</v>
      </c>
      <c r="E105" s="92"/>
      <c r="F105" s="93"/>
      <c r="G105" s="94"/>
    </row>
    <row r="106" spans="1:8" s="22" customFormat="1">
      <c r="A106" s="80">
        <f>annexe4temps!B10</f>
        <v>0</v>
      </c>
      <c r="B106" s="56">
        <v>550</v>
      </c>
      <c r="C106" s="80">
        <f>annexe4temps!C14</f>
        <v>0</v>
      </c>
      <c r="D106" s="81">
        <f>annexe4temps!B14</f>
        <v>0</v>
      </c>
      <c r="E106" s="92"/>
      <c r="F106" s="93"/>
      <c r="G106" s="94"/>
    </row>
    <row r="107" spans="1:8" s="22" customFormat="1">
      <c r="A107" s="80">
        <f>annexe5temps!B10</f>
        <v>0</v>
      </c>
      <c r="B107" s="56">
        <v>550</v>
      </c>
      <c r="C107" s="80">
        <f>annexe5temps!C14</f>
        <v>0</v>
      </c>
      <c r="D107" s="81">
        <f>annexe5temps!B14</f>
        <v>0</v>
      </c>
      <c r="E107" s="92"/>
      <c r="F107" s="93"/>
      <c r="G107" s="94"/>
    </row>
    <row r="108" spans="1:8" s="22" customFormat="1">
      <c r="A108" s="80">
        <f>annexe6temps!B10</f>
        <v>0</v>
      </c>
      <c r="B108" s="56">
        <v>550</v>
      </c>
      <c r="C108" s="80">
        <f>annexe6temps!C14</f>
        <v>0</v>
      </c>
      <c r="D108" s="81">
        <f>annexe6temps!B14</f>
        <v>0</v>
      </c>
      <c r="E108" s="92"/>
      <c r="F108" s="93"/>
      <c r="G108" s="94"/>
    </row>
    <row r="109" spans="1:8" s="22" customFormat="1" ht="14.25" customHeight="1">
      <c r="A109" s="80">
        <f>annexe7temps!B10</f>
        <v>0</v>
      </c>
      <c r="B109" s="56">
        <v>550</v>
      </c>
      <c r="C109" s="80">
        <f>annexe7temps!C14</f>
        <v>0</v>
      </c>
      <c r="D109" s="81">
        <f>annexe7temps!B14</f>
        <v>0</v>
      </c>
      <c r="E109" s="124"/>
      <c r="F109" s="125"/>
      <c r="G109" s="126"/>
    </row>
    <row r="110" spans="1:8">
      <c r="A110" s="80">
        <f>annexe8temps!B10</f>
        <v>0</v>
      </c>
      <c r="B110" s="56">
        <v>550</v>
      </c>
      <c r="C110" s="80">
        <f>annexe8temps!C14</f>
        <v>0</v>
      </c>
      <c r="D110" s="81">
        <f>annexe8temps!B14</f>
        <v>0</v>
      </c>
      <c r="E110" s="124"/>
      <c r="F110" s="125"/>
      <c r="G110" s="126"/>
      <c r="H110" s="22"/>
    </row>
    <row r="111" spans="1:8" ht="21">
      <c r="A111" s="1"/>
      <c r="B111" s="1"/>
      <c r="C111" s="32" t="s">
        <v>68</v>
      </c>
      <c r="D111" s="55">
        <f>SUM(D103:D110)</f>
        <v>0</v>
      </c>
      <c r="E111" s="28"/>
      <c r="F111" s="22"/>
      <c r="G111" s="22"/>
      <c r="H111" s="22"/>
    </row>
    <row r="112" spans="1:8" s="22" customFormat="1" ht="21">
      <c r="A112" s="1"/>
      <c r="B112" s="1"/>
      <c r="C112" s="1"/>
      <c r="D112" s="1"/>
      <c r="E112" s="28"/>
    </row>
    <row r="113" spans="1:8">
      <c r="A113" s="22"/>
      <c r="B113" s="30"/>
      <c r="C113" s="1"/>
      <c r="D113" s="1"/>
      <c r="E113" s="1"/>
      <c r="F113" s="1"/>
      <c r="G113" s="37"/>
      <c r="H113" s="38"/>
    </row>
    <row r="114" spans="1:8">
      <c r="A114" s="42" t="s">
        <v>176</v>
      </c>
      <c r="B114" s="30"/>
      <c r="C114" s="1"/>
      <c r="D114" s="1"/>
      <c r="E114" s="1"/>
      <c r="F114" s="1"/>
      <c r="G114" s="37"/>
      <c r="H114" s="38"/>
    </row>
    <row r="115" spans="1:8" ht="62.4">
      <c r="A115" s="43" t="s">
        <v>128</v>
      </c>
      <c r="B115" s="44" t="s">
        <v>108</v>
      </c>
      <c r="C115" s="43" t="s">
        <v>106</v>
      </c>
      <c r="D115" s="43" t="s">
        <v>73</v>
      </c>
      <c r="E115" s="43" t="s">
        <v>74</v>
      </c>
      <c r="F115" s="32" t="s">
        <v>66</v>
      </c>
      <c r="G115" s="32" t="s">
        <v>165</v>
      </c>
      <c r="H115" s="22"/>
    </row>
    <row r="116" spans="1:8">
      <c r="A116" s="35"/>
      <c r="B116" s="63"/>
      <c r="C116" s="35"/>
      <c r="D116" s="35"/>
      <c r="E116" s="35"/>
      <c r="F116" s="57">
        <f>D116+E116</f>
        <v>0</v>
      </c>
      <c r="G116" s="36"/>
      <c r="H116" s="22"/>
    </row>
    <row r="117" spans="1:8">
      <c r="A117" s="35"/>
      <c r="B117" s="63"/>
      <c r="C117" s="35"/>
      <c r="D117" s="35"/>
      <c r="E117" s="35"/>
      <c r="F117" s="57">
        <f t="shared" ref="F117:F130" si="2">D117+E117</f>
        <v>0</v>
      </c>
      <c r="G117" s="36"/>
      <c r="H117" s="22"/>
    </row>
    <row r="118" spans="1:8">
      <c r="A118" s="35"/>
      <c r="B118" s="63"/>
      <c r="C118" s="35"/>
      <c r="D118" s="35"/>
      <c r="E118" s="35"/>
      <c r="F118" s="57">
        <f t="shared" si="2"/>
        <v>0</v>
      </c>
      <c r="G118" s="36"/>
      <c r="H118" s="22"/>
    </row>
    <row r="119" spans="1:8">
      <c r="A119" s="35"/>
      <c r="B119" s="63"/>
      <c r="C119" s="35"/>
      <c r="D119" s="35"/>
      <c r="E119" s="35"/>
      <c r="F119" s="57">
        <f t="shared" si="2"/>
        <v>0</v>
      </c>
      <c r="G119" s="36"/>
      <c r="H119" s="22"/>
    </row>
    <row r="120" spans="1:8">
      <c r="A120" s="35"/>
      <c r="B120" s="63"/>
      <c r="C120" s="35"/>
      <c r="D120" s="35"/>
      <c r="E120" s="35"/>
      <c r="F120" s="57">
        <f t="shared" si="2"/>
        <v>0</v>
      </c>
      <c r="G120" s="36"/>
      <c r="H120" s="22"/>
    </row>
    <row r="121" spans="1:8">
      <c r="A121" s="35"/>
      <c r="B121" s="63"/>
      <c r="C121" s="35"/>
      <c r="D121" s="35"/>
      <c r="E121" s="35"/>
      <c r="F121" s="57">
        <f t="shared" si="2"/>
        <v>0</v>
      </c>
      <c r="G121" s="36"/>
      <c r="H121" s="22"/>
    </row>
    <row r="122" spans="1:8">
      <c r="A122" s="35"/>
      <c r="B122" s="63"/>
      <c r="C122" s="35"/>
      <c r="D122" s="35"/>
      <c r="E122" s="35"/>
      <c r="F122" s="57">
        <f t="shared" si="2"/>
        <v>0</v>
      </c>
      <c r="G122" s="36"/>
      <c r="H122" s="22"/>
    </row>
    <row r="123" spans="1:8">
      <c r="A123" s="35"/>
      <c r="B123" s="63"/>
      <c r="C123" s="35"/>
      <c r="D123" s="35"/>
      <c r="E123" s="35"/>
      <c r="F123" s="57">
        <f t="shared" si="2"/>
        <v>0</v>
      </c>
      <c r="G123" s="36"/>
      <c r="H123" s="22"/>
    </row>
    <row r="124" spans="1:8">
      <c r="A124" s="35"/>
      <c r="B124" s="63"/>
      <c r="C124" s="35"/>
      <c r="D124" s="35"/>
      <c r="E124" s="35"/>
      <c r="F124" s="57">
        <f t="shared" si="2"/>
        <v>0</v>
      </c>
      <c r="G124" s="36"/>
      <c r="H124" s="22"/>
    </row>
    <row r="125" spans="1:8">
      <c r="A125" s="35"/>
      <c r="B125" s="63"/>
      <c r="C125" s="35"/>
      <c r="D125" s="35"/>
      <c r="E125" s="35"/>
      <c r="F125" s="57">
        <f t="shared" si="2"/>
        <v>0</v>
      </c>
      <c r="G125" s="36"/>
      <c r="H125" s="22"/>
    </row>
    <row r="126" spans="1:8">
      <c r="A126" s="35"/>
      <c r="B126" s="63"/>
      <c r="C126" s="35"/>
      <c r="D126" s="35"/>
      <c r="E126" s="35"/>
      <c r="F126" s="57">
        <f t="shared" si="2"/>
        <v>0</v>
      </c>
      <c r="G126" s="36"/>
      <c r="H126" s="22"/>
    </row>
    <row r="127" spans="1:8">
      <c r="A127" s="35"/>
      <c r="B127" s="63"/>
      <c r="C127" s="35"/>
      <c r="D127" s="35"/>
      <c r="E127" s="35"/>
      <c r="F127" s="57">
        <f t="shared" si="2"/>
        <v>0</v>
      </c>
      <c r="G127" s="36"/>
      <c r="H127" s="22"/>
    </row>
    <row r="128" spans="1:8">
      <c r="A128" s="35"/>
      <c r="B128" s="63"/>
      <c r="C128" s="35"/>
      <c r="D128" s="35"/>
      <c r="E128" s="35"/>
      <c r="F128" s="57">
        <f t="shared" si="2"/>
        <v>0</v>
      </c>
      <c r="G128" s="36"/>
      <c r="H128" s="22"/>
    </row>
    <row r="129" spans="1:8">
      <c r="A129" s="35"/>
      <c r="B129" s="63"/>
      <c r="C129" s="35"/>
      <c r="D129" s="35"/>
      <c r="E129" s="35"/>
      <c r="F129" s="57">
        <f t="shared" si="2"/>
        <v>0</v>
      </c>
      <c r="G129" s="36"/>
      <c r="H129" s="22"/>
    </row>
    <row r="130" spans="1:8">
      <c r="A130" s="35"/>
      <c r="B130" s="63"/>
      <c r="C130" s="35"/>
      <c r="D130" s="35"/>
      <c r="E130" s="35"/>
      <c r="F130" s="57">
        <f t="shared" si="2"/>
        <v>0</v>
      </c>
      <c r="G130" s="36"/>
      <c r="H130" s="22"/>
    </row>
    <row r="131" spans="1:8" ht="15.6">
      <c r="A131" s="1"/>
      <c r="B131" s="1"/>
      <c r="C131" s="1"/>
      <c r="D131" s="1"/>
      <c r="E131" s="32" t="s">
        <v>68</v>
      </c>
      <c r="F131" s="58">
        <f>SUM(F116:F130)</f>
        <v>0</v>
      </c>
      <c r="G131" s="37"/>
      <c r="H131" s="38"/>
    </row>
    <row r="132" spans="1:8" ht="15.6">
      <c r="C132" s="119" t="s">
        <v>115</v>
      </c>
      <c r="D132" s="119"/>
      <c r="E132" s="120"/>
      <c r="F132" s="59">
        <f>SUMIF(B116:B130,"1 - Prestation externalisée",F116:F130)</f>
        <v>0</v>
      </c>
    </row>
  </sheetData>
  <mergeCells count="35">
    <mergeCell ref="E22:G22"/>
    <mergeCell ref="E62:G62"/>
    <mergeCell ref="E63:G63"/>
    <mergeCell ref="E28:G28"/>
    <mergeCell ref="E27:G27"/>
    <mergeCell ref="E26:G26"/>
    <mergeCell ref="A1:A6"/>
    <mergeCell ref="B1:G6"/>
    <mergeCell ref="H1:H6"/>
    <mergeCell ref="A100:H100"/>
    <mergeCell ref="C51:E51"/>
    <mergeCell ref="C84:E84"/>
    <mergeCell ref="F14:G14"/>
    <mergeCell ref="F16:G16"/>
    <mergeCell ref="F15:G15"/>
    <mergeCell ref="E24:G24"/>
    <mergeCell ref="B8:H8"/>
    <mergeCell ref="B9:H9"/>
    <mergeCell ref="E25:G25"/>
    <mergeCell ref="E23:G23"/>
    <mergeCell ref="E29:G29"/>
    <mergeCell ref="E30:G30"/>
    <mergeCell ref="C132:E132"/>
    <mergeCell ref="A53:H53"/>
    <mergeCell ref="E102:G102"/>
    <mergeCell ref="E103:G103"/>
    <mergeCell ref="E109:G109"/>
    <mergeCell ref="E110:G110"/>
    <mergeCell ref="E55:G55"/>
    <mergeCell ref="E56:G56"/>
    <mergeCell ref="E57:G57"/>
    <mergeCell ref="E58:G58"/>
    <mergeCell ref="E59:G59"/>
    <mergeCell ref="E60:G60"/>
    <mergeCell ref="E61:G61"/>
  </mergeCells>
  <pageMargins left="0.70866141732283472" right="0.70866141732283472" top="0.74803149606299213" bottom="0.74803149606299213" header="0.31496062992125984" footer="0.31496062992125984"/>
  <pageSetup paperSize="9" scale="47" fitToHeight="0" orientation="portrait" r:id="rId1"/>
  <headerFooter>
    <oddHeader>&amp;R&amp;8Version 15/12/2025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337262CC-E804-437F-A8F4-8E713537BF30}">
          <x14:formula1>
            <xm:f>Paramétres!$A$2:$A$3</xm:f>
          </x14:formula1>
          <xm:sqref>B35:B49 B68:B82 B116:B130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5">
    <pageSetUpPr fitToPage="1"/>
  </sheetPr>
  <dimension ref="A1:H75"/>
  <sheetViews>
    <sheetView view="pageLayout" zoomScaleNormal="100" workbookViewId="0">
      <selection activeCell="E11" sqref="E11"/>
    </sheetView>
  </sheetViews>
  <sheetFormatPr baseColWidth="10" defaultRowHeight="14.4"/>
  <cols>
    <col min="1" max="1" width="25.109375" customWidth="1"/>
    <col min="2" max="3" width="24.44140625" customWidth="1"/>
    <col min="4" max="4" width="17.109375" customWidth="1"/>
    <col min="5" max="5" width="16.6640625" customWidth="1"/>
    <col min="7" max="7" width="20.109375" customWidth="1"/>
    <col min="8" max="8" width="26.44140625" customWidth="1"/>
  </cols>
  <sheetData>
    <row r="1" spans="1:8" s="22" customFormat="1">
      <c r="A1" s="108"/>
      <c r="B1" s="109" t="s">
        <v>71</v>
      </c>
      <c r="C1" s="110"/>
      <c r="D1" s="110"/>
      <c r="E1" s="110"/>
      <c r="F1" s="110"/>
      <c r="G1" s="110"/>
      <c r="H1" s="108"/>
    </row>
    <row r="2" spans="1:8" s="22" customFormat="1">
      <c r="A2" s="108"/>
      <c r="B2" s="110"/>
      <c r="C2" s="110"/>
      <c r="D2" s="110"/>
      <c r="E2" s="110"/>
      <c r="F2" s="110"/>
      <c r="G2" s="110"/>
      <c r="H2" s="108"/>
    </row>
    <row r="3" spans="1:8" s="22" customFormat="1">
      <c r="A3" s="108"/>
      <c r="B3" s="110"/>
      <c r="C3" s="110"/>
      <c r="D3" s="110"/>
      <c r="E3" s="110"/>
      <c r="F3" s="110"/>
      <c r="G3" s="110"/>
      <c r="H3" s="108"/>
    </row>
    <row r="4" spans="1:8" s="22" customFormat="1">
      <c r="A4" s="108"/>
      <c r="B4" s="110"/>
      <c r="C4" s="110"/>
      <c r="D4" s="110"/>
      <c r="E4" s="110"/>
      <c r="F4" s="110"/>
      <c r="G4" s="110"/>
      <c r="H4" s="108"/>
    </row>
    <row r="5" spans="1:8" s="22" customFormat="1">
      <c r="A5" s="108"/>
      <c r="B5" s="110"/>
      <c r="C5" s="110"/>
      <c r="D5" s="110"/>
      <c r="E5" s="110"/>
      <c r="F5" s="110"/>
      <c r="G5" s="110"/>
      <c r="H5" s="108"/>
    </row>
    <row r="6" spans="1:8" s="22" customFormat="1">
      <c r="A6" s="108"/>
      <c r="B6" s="110"/>
      <c r="C6" s="110"/>
      <c r="D6" s="110"/>
      <c r="E6" s="110"/>
      <c r="F6" s="110"/>
      <c r="G6" s="110"/>
      <c r="H6" s="108"/>
    </row>
    <row r="7" spans="1:8" s="22" customFormat="1"/>
    <row r="8" spans="1:8" s="22" customFormat="1" ht="15.6">
      <c r="A8" s="41" t="s">
        <v>69</v>
      </c>
      <c r="B8" s="135">
        <f>Accueil!B8</f>
        <v>0</v>
      </c>
      <c r="C8" s="136"/>
      <c r="D8" s="136"/>
      <c r="E8" s="136"/>
      <c r="F8" s="136"/>
      <c r="G8" s="136"/>
      <c r="H8" s="141"/>
    </row>
    <row r="9" spans="1:8" s="22" customFormat="1" ht="15.6">
      <c r="A9" s="41" t="s">
        <v>70</v>
      </c>
      <c r="B9" s="135">
        <f>Accueil!B9</f>
        <v>0</v>
      </c>
      <c r="C9" s="136"/>
      <c r="D9" s="136"/>
      <c r="E9" s="136"/>
      <c r="F9" s="136"/>
      <c r="G9" s="136"/>
      <c r="H9" s="141"/>
    </row>
    <row r="10" spans="1:8" s="22" customFormat="1"/>
    <row r="11" spans="1:8" s="22" customFormat="1" ht="23.4" customHeight="1">
      <c r="A11" s="45" t="s">
        <v>112</v>
      </c>
      <c r="E11" s="22" t="s">
        <v>117</v>
      </c>
    </row>
    <row r="12" spans="1:8" s="22" customFormat="1" ht="15.6">
      <c r="A12" s="50" t="s">
        <v>83</v>
      </c>
      <c r="B12" s="61">
        <f>F35</f>
        <v>0</v>
      </c>
      <c r="E12" s="139" t="s">
        <v>118</v>
      </c>
      <c r="F12" s="139"/>
    </row>
    <row r="13" spans="1:8" s="22" customFormat="1" ht="15.6">
      <c r="A13" s="50" t="s">
        <v>84</v>
      </c>
      <c r="B13" s="61">
        <f>F55</f>
        <v>0</v>
      </c>
      <c r="E13" s="140" t="s">
        <v>120</v>
      </c>
      <c r="F13" s="140"/>
    </row>
    <row r="14" spans="1:8" s="22" customFormat="1" ht="15.6">
      <c r="A14" s="50" t="s">
        <v>85</v>
      </c>
      <c r="B14" s="61">
        <f>F75</f>
        <v>0</v>
      </c>
      <c r="E14" s="132" t="s">
        <v>119</v>
      </c>
      <c r="F14" s="132"/>
    </row>
    <row r="15" spans="1:8" s="22" customFormat="1" ht="15.6">
      <c r="A15" s="51" t="s">
        <v>113</v>
      </c>
      <c r="B15" s="61">
        <f>B12+B13+B14</f>
        <v>0</v>
      </c>
    </row>
    <row r="16" spans="1:8" s="22" customFormat="1"/>
    <row r="17" spans="1:8" ht="20.399999999999999">
      <c r="A17" s="46" t="s">
        <v>86</v>
      </c>
      <c r="B17" s="46"/>
      <c r="C17" s="46"/>
      <c r="D17" s="46"/>
      <c r="E17" s="46"/>
      <c r="F17" s="46"/>
      <c r="G17" s="46"/>
      <c r="H17" s="47"/>
    </row>
    <row r="18" spans="1:8" ht="21">
      <c r="A18" s="27"/>
      <c r="B18" s="27"/>
      <c r="C18" s="28"/>
      <c r="D18" s="28"/>
      <c r="E18" s="28"/>
      <c r="F18" s="28"/>
      <c r="G18" s="29"/>
      <c r="H18" s="29"/>
    </row>
    <row r="19" spans="1:8" ht="46.8">
      <c r="A19" s="43" t="s">
        <v>177</v>
      </c>
      <c r="B19" s="44" t="s">
        <v>107</v>
      </c>
      <c r="C19" s="43" t="s">
        <v>106</v>
      </c>
      <c r="D19" s="43" t="s">
        <v>73</v>
      </c>
      <c r="E19" s="43" t="s">
        <v>74</v>
      </c>
      <c r="F19" s="32" t="s">
        <v>66</v>
      </c>
      <c r="G19" s="91" t="s">
        <v>165</v>
      </c>
    </row>
    <row r="20" spans="1:8">
      <c r="A20" s="35"/>
      <c r="B20" s="63"/>
      <c r="C20" s="35"/>
      <c r="D20" s="36"/>
      <c r="E20" s="35"/>
      <c r="F20" s="55">
        <f>D20+E20</f>
        <v>0</v>
      </c>
      <c r="G20" s="36"/>
    </row>
    <row r="21" spans="1:8">
      <c r="A21" s="35"/>
      <c r="B21" s="63"/>
      <c r="C21" s="35"/>
      <c r="D21" s="36"/>
      <c r="E21" s="35"/>
      <c r="F21" s="55">
        <f t="shared" ref="F21:F34" si="0">D21+E21</f>
        <v>0</v>
      </c>
      <c r="G21" s="36"/>
    </row>
    <row r="22" spans="1:8">
      <c r="A22" s="35"/>
      <c r="B22" s="63"/>
      <c r="C22" s="35"/>
      <c r="D22" s="36"/>
      <c r="E22" s="35"/>
      <c r="F22" s="55">
        <f t="shared" si="0"/>
        <v>0</v>
      </c>
      <c r="G22" s="36"/>
    </row>
    <row r="23" spans="1:8">
      <c r="A23" s="35"/>
      <c r="B23" s="63"/>
      <c r="C23" s="35"/>
      <c r="D23" s="36"/>
      <c r="E23" s="35"/>
      <c r="F23" s="55">
        <f t="shared" si="0"/>
        <v>0</v>
      </c>
      <c r="G23" s="36"/>
    </row>
    <row r="24" spans="1:8">
      <c r="A24" s="35"/>
      <c r="B24" s="63"/>
      <c r="C24" s="35"/>
      <c r="D24" s="36"/>
      <c r="E24" s="35"/>
      <c r="F24" s="55">
        <f t="shared" si="0"/>
        <v>0</v>
      </c>
      <c r="G24" s="36"/>
    </row>
    <row r="25" spans="1:8">
      <c r="A25" s="35"/>
      <c r="B25" s="63"/>
      <c r="C25" s="35"/>
      <c r="D25" s="36"/>
      <c r="E25" s="35"/>
      <c r="F25" s="55">
        <f t="shared" si="0"/>
        <v>0</v>
      </c>
      <c r="G25" s="36"/>
    </row>
    <row r="26" spans="1:8">
      <c r="A26" s="35"/>
      <c r="B26" s="63"/>
      <c r="C26" s="35"/>
      <c r="D26" s="36"/>
      <c r="E26" s="35"/>
      <c r="F26" s="55">
        <f t="shared" si="0"/>
        <v>0</v>
      </c>
      <c r="G26" s="36"/>
    </row>
    <row r="27" spans="1:8">
      <c r="A27" s="35"/>
      <c r="B27" s="63"/>
      <c r="C27" s="35"/>
      <c r="D27" s="36"/>
      <c r="E27" s="35"/>
      <c r="F27" s="55">
        <f t="shared" si="0"/>
        <v>0</v>
      </c>
      <c r="G27" s="36"/>
    </row>
    <row r="28" spans="1:8">
      <c r="A28" s="35"/>
      <c r="B28" s="63"/>
      <c r="C28" s="35"/>
      <c r="D28" s="36"/>
      <c r="E28" s="35"/>
      <c r="F28" s="55">
        <f t="shared" si="0"/>
        <v>0</v>
      </c>
      <c r="G28" s="36"/>
    </row>
    <row r="29" spans="1:8">
      <c r="A29" s="35"/>
      <c r="B29" s="63"/>
      <c r="C29" s="35"/>
      <c r="D29" s="36"/>
      <c r="E29" s="35"/>
      <c r="F29" s="55">
        <f>D29+E29</f>
        <v>0</v>
      </c>
      <c r="G29" s="36"/>
    </row>
    <row r="30" spans="1:8">
      <c r="A30" s="35"/>
      <c r="B30" s="63"/>
      <c r="C30" s="35"/>
      <c r="D30" s="36"/>
      <c r="E30" s="35"/>
      <c r="F30" s="55">
        <f t="shared" si="0"/>
        <v>0</v>
      </c>
      <c r="G30" s="36"/>
    </row>
    <row r="31" spans="1:8">
      <c r="A31" s="35"/>
      <c r="B31" s="63"/>
      <c r="C31" s="35"/>
      <c r="D31" s="36"/>
      <c r="E31" s="35"/>
      <c r="F31" s="55">
        <f t="shared" si="0"/>
        <v>0</v>
      </c>
      <c r="G31" s="36"/>
    </row>
    <row r="32" spans="1:8">
      <c r="A32" s="35"/>
      <c r="B32" s="63"/>
      <c r="C32" s="35"/>
      <c r="D32" s="36"/>
      <c r="E32" s="35"/>
      <c r="F32" s="55">
        <f>D32+E32</f>
        <v>0</v>
      </c>
      <c r="G32" s="36"/>
    </row>
    <row r="33" spans="1:8">
      <c r="A33" s="35"/>
      <c r="B33" s="63"/>
      <c r="C33" s="35"/>
      <c r="D33" s="36"/>
      <c r="E33" s="35"/>
      <c r="F33" s="55">
        <f t="shared" si="0"/>
        <v>0</v>
      </c>
      <c r="G33" s="36"/>
    </row>
    <row r="34" spans="1:8">
      <c r="A34" s="35"/>
      <c r="B34" s="63"/>
      <c r="C34" s="35"/>
      <c r="D34" s="36"/>
      <c r="E34" s="35"/>
      <c r="F34" s="55">
        <f t="shared" si="0"/>
        <v>0</v>
      </c>
      <c r="G34" s="36"/>
    </row>
    <row r="35" spans="1:8" ht="21">
      <c r="A35" s="1"/>
      <c r="B35" s="1"/>
      <c r="C35" s="1"/>
      <c r="D35" s="1"/>
      <c r="E35" s="32" t="s">
        <v>68</v>
      </c>
      <c r="F35" s="55">
        <f>SUM(F20:F34)</f>
        <v>0</v>
      </c>
      <c r="G35" s="28"/>
    </row>
    <row r="36" spans="1:8">
      <c r="B36" s="30"/>
      <c r="C36" s="1"/>
      <c r="D36" s="1"/>
      <c r="E36" s="1"/>
      <c r="F36" s="1"/>
      <c r="G36" s="37"/>
      <c r="H36" s="38"/>
    </row>
    <row r="37" spans="1:8" ht="20.399999999999999">
      <c r="A37" s="46" t="s">
        <v>110</v>
      </c>
      <c r="B37" s="46"/>
      <c r="C37" s="46"/>
      <c r="D37" s="46"/>
      <c r="E37" s="46"/>
      <c r="F37" s="46"/>
      <c r="G37" s="46"/>
      <c r="H37" s="65"/>
    </row>
    <row r="38" spans="1:8" ht="21">
      <c r="A38" s="27"/>
      <c r="B38" s="27"/>
      <c r="C38" s="28"/>
      <c r="D38" s="28"/>
      <c r="E38" s="28"/>
      <c r="F38" s="28"/>
      <c r="G38" s="29"/>
    </row>
    <row r="39" spans="1:8" ht="46.8">
      <c r="A39" s="43" t="s">
        <v>177</v>
      </c>
      <c r="B39" s="44" t="s">
        <v>107</v>
      </c>
      <c r="C39" s="43" t="s">
        <v>106</v>
      </c>
      <c r="D39" s="43" t="s">
        <v>73</v>
      </c>
      <c r="E39" s="43" t="s">
        <v>74</v>
      </c>
      <c r="F39" s="32" t="s">
        <v>66</v>
      </c>
      <c r="G39" s="91" t="s">
        <v>165</v>
      </c>
    </row>
    <row r="40" spans="1:8">
      <c r="A40" s="35"/>
      <c r="B40" s="63"/>
      <c r="C40" s="35"/>
      <c r="D40" s="36"/>
      <c r="E40" s="35"/>
      <c r="F40" s="55">
        <f>D40+E40</f>
        <v>0</v>
      </c>
      <c r="G40" s="36"/>
    </row>
    <row r="41" spans="1:8">
      <c r="A41" s="35"/>
      <c r="B41" s="63"/>
      <c r="C41" s="35"/>
      <c r="D41" s="36"/>
      <c r="E41" s="35"/>
      <c r="F41" s="55">
        <f t="shared" ref="F41:F48" si="1">D41+E41</f>
        <v>0</v>
      </c>
      <c r="G41" s="36"/>
    </row>
    <row r="42" spans="1:8">
      <c r="A42" s="35"/>
      <c r="B42" s="63"/>
      <c r="C42" s="35"/>
      <c r="D42" s="36"/>
      <c r="E42" s="35"/>
      <c r="F42" s="55">
        <f t="shared" si="1"/>
        <v>0</v>
      </c>
      <c r="G42" s="36"/>
    </row>
    <row r="43" spans="1:8">
      <c r="A43" s="35"/>
      <c r="B43" s="63"/>
      <c r="C43" s="35"/>
      <c r="D43" s="36"/>
      <c r="E43" s="35"/>
      <c r="F43" s="55">
        <f t="shared" si="1"/>
        <v>0</v>
      </c>
      <c r="G43" s="36"/>
    </row>
    <row r="44" spans="1:8">
      <c r="A44" s="35"/>
      <c r="B44" s="63"/>
      <c r="C44" s="35"/>
      <c r="D44" s="36"/>
      <c r="E44" s="35"/>
      <c r="F44" s="55">
        <f t="shared" si="1"/>
        <v>0</v>
      </c>
      <c r="G44" s="36"/>
    </row>
    <row r="45" spans="1:8">
      <c r="A45" s="35"/>
      <c r="B45" s="63"/>
      <c r="C45" s="35"/>
      <c r="D45" s="36"/>
      <c r="E45" s="35"/>
      <c r="F45" s="55">
        <f t="shared" si="1"/>
        <v>0</v>
      </c>
      <c r="G45" s="36"/>
    </row>
    <row r="46" spans="1:8">
      <c r="A46" s="35"/>
      <c r="B46" s="63"/>
      <c r="C46" s="35"/>
      <c r="D46" s="36"/>
      <c r="E46" s="35"/>
      <c r="F46" s="55">
        <f t="shared" si="1"/>
        <v>0</v>
      </c>
      <c r="G46" s="36"/>
    </row>
    <row r="47" spans="1:8">
      <c r="A47" s="35"/>
      <c r="B47" s="63"/>
      <c r="C47" s="35"/>
      <c r="D47" s="36"/>
      <c r="E47" s="35"/>
      <c r="F47" s="55">
        <f t="shared" si="1"/>
        <v>0</v>
      </c>
      <c r="G47" s="36"/>
    </row>
    <row r="48" spans="1:8">
      <c r="A48" s="35"/>
      <c r="B48" s="63"/>
      <c r="C48" s="35"/>
      <c r="D48" s="36"/>
      <c r="E48" s="35"/>
      <c r="F48" s="55">
        <f t="shared" si="1"/>
        <v>0</v>
      </c>
      <c r="G48" s="36"/>
    </row>
    <row r="49" spans="1:8">
      <c r="A49" s="35"/>
      <c r="B49" s="63"/>
      <c r="C49" s="35"/>
      <c r="D49" s="36"/>
      <c r="E49" s="35"/>
      <c r="F49" s="55">
        <f>D49+E49</f>
        <v>0</v>
      </c>
      <c r="G49" s="36"/>
    </row>
    <row r="50" spans="1:8">
      <c r="A50" s="35"/>
      <c r="B50" s="63"/>
      <c r="C50" s="35"/>
      <c r="D50" s="36"/>
      <c r="E50" s="35"/>
      <c r="F50" s="55">
        <f t="shared" ref="F50:F54" si="2">D50+E50</f>
        <v>0</v>
      </c>
      <c r="G50" s="36"/>
    </row>
    <row r="51" spans="1:8">
      <c r="A51" s="35"/>
      <c r="B51" s="63"/>
      <c r="C51" s="35"/>
      <c r="D51" s="36"/>
      <c r="E51" s="35"/>
      <c r="F51" s="55">
        <f t="shared" si="2"/>
        <v>0</v>
      </c>
      <c r="G51" s="36"/>
    </row>
    <row r="52" spans="1:8">
      <c r="A52" s="35"/>
      <c r="B52" s="63"/>
      <c r="C52" s="35"/>
      <c r="D52" s="36"/>
      <c r="E52" s="35"/>
      <c r="F52" s="55">
        <f t="shared" si="2"/>
        <v>0</v>
      </c>
      <c r="G52" s="36"/>
    </row>
    <row r="53" spans="1:8">
      <c r="A53" s="35"/>
      <c r="B53" s="63"/>
      <c r="C53" s="35"/>
      <c r="D53" s="36"/>
      <c r="E53" s="35"/>
      <c r="F53" s="55">
        <f t="shared" si="2"/>
        <v>0</v>
      </c>
      <c r="G53" s="36"/>
    </row>
    <row r="54" spans="1:8">
      <c r="A54" s="35"/>
      <c r="B54" s="63"/>
      <c r="C54" s="35"/>
      <c r="D54" s="36"/>
      <c r="E54" s="35"/>
      <c r="F54" s="55">
        <f t="shared" si="2"/>
        <v>0</v>
      </c>
      <c r="G54" s="36"/>
    </row>
    <row r="55" spans="1:8" ht="21">
      <c r="A55" s="1"/>
      <c r="B55" s="1"/>
      <c r="C55" s="1"/>
      <c r="D55" s="1"/>
      <c r="E55" s="32" t="s">
        <v>68</v>
      </c>
      <c r="F55" s="55">
        <f>SUM(F40:F54)</f>
        <v>0</v>
      </c>
      <c r="G55" s="28"/>
    </row>
    <row r="57" spans="1:8" ht="20.399999999999999">
      <c r="A57" s="46" t="s">
        <v>109</v>
      </c>
      <c r="B57" s="46"/>
      <c r="C57" s="46"/>
      <c r="D57" s="46"/>
      <c r="E57" s="46"/>
      <c r="F57" s="46"/>
      <c r="G57" s="46"/>
      <c r="H57" s="65"/>
    </row>
    <row r="58" spans="1:8" ht="21">
      <c r="A58" s="27"/>
      <c r="B58" s="27"/>
      <c r="C58" s="28"/>
      <c r="D58" s="28"/>
      <c r="E58" s="28"/>
      <c r="F58" s="28"/>
      <c r="G58" s="29"/>
    </row>
    <row r="59" spans="1:8" ht="46.8">
      <c r="A59" s="43" t="s">
        <v>177</v>
      </c>
      <c r="B59" s="44" t="s">
        <v>107</v>
      </c>
      <c r="C59" s="43" t="s">
        <v>106</v>
      </c>
      <c r="D59" s="43" t="s">
        <v>73</v>
      </c>
      <c r="E59" s="43" t="s">
        <v>74</v>
      </c>
      <c r="F59" s="32" t="s">
        <v>66</v>
      </c>
      <c r="G59" s="91" t="s">
        <v>165</v>
      </c>
    </row>
    <row r="60" spans="1:8">
      <c r="A60" s="35"/>
      <c r="B60" s="63"/>
      <c r="C60" s="35"/>
      <c r="D60" s="36"/>
      <c r="E60" s="35"/>
      <c r="F60" s="55">
        <f>D60+E60</f>
        <v>0</v>
      </c>
      <c r="G60" s="36"/>
    </row>
    <row r="61" spans="1:8">
      <c r="A61" s="35"/>
      <c r="B61" s="63"/>
      <c r="C61" s="35"/>
      <c r="D61" s="36"/>
      <c r="E61" s="35"/>
      <c r="F61" s="55">
        <f t="shared" ref="F61:F68" si="3">D61+E61</f>
        <v>0</v>
      </c>
      <c r="G61" s="36"/>
    </row>
    <row r="62" spans="1:8">
      <c r="A62" s="35"/>
      <c r="B62" s="63"/>
      <c r="C62" s="35"/>
      <c r="D62" s="36"/>
      <c r="E62" s="35"/>
      <c r="F62" s="55">
        <f t="shared" si="3"/>
        <v>0</v>
      </c>
      <c r="G62" s="36"/>
    </row>
    <row r="63" spans="1:8">
      <c r="A63" s="35"/>
      <c r="B63" s="63"/>
      <c r="C63" s="35"/>
      <c r="D63" s="36"/>
      <c r="E63" s="35"/>
      <c r="F63" s="55">
        <f t="shared" si="3"/>
        <v>0</v>
      </c>
      <c r="G63" s="36"/>
    </row>
    <row r="64" spans="1:8">
      <c r="A64" s="35"/>
      <c r="B64" s="63"/>
      <c r="C64" s="35"/>
      <c r="D64" s="36"/>
      <c r="E64" s="35"/>
      <c r="F64" s="55">
        <f t="shared" si="3"/>
        <v>0</v>
      </c>
      <c r="G64" s="36"/>
    </row>
    <row r="65" spans="1:7">
      <c r="A65" s="35"/>
      <c r="B65" s="63"/>
      <c r="C65" s="35"/>
      <c r="D65" s="36"/>
      <c r="E65" s="35"/>
      <c r="F65" s="55">
        <f t="shared" si="3"/>
        <v>0</v>
      </c>
      <c r="G65" s="36"/>
    </row>
    <row r="66" spans="1:7">
      <c r="A66" s="35"/>
      <c r="B66" s="63"/>
      <c r="C66" s="35"/>
      <c r="D66" s="36"/>
      <c r="E66" s="35"/>
      <c r="F66" s="55">
        <f t="shared" si="3"/>
        <v>0</v>
      </c>
      <c r="G66" s="36"/>
    </row>
    <row r="67" spans="1:7">
      <c r="A67" s="35"/>
      <c r="B67" s="63"/>
      <c r="C67" s="35"/>
      <c r="D67" s="36"/>
      <c r="E67" s="35"/>
      <c r="F67" s="55">
        <f t="shared" si="3"/>
        <v>0</v>
      </c>
      <c r="G67" s="36"/>
    </row>
    <row r="68" spans="1:7">
      <c r="A68" s="35"/>
      <c r="B68" s="63"/>
      <c r="C68" s="35"/>
      <c r="D68" s="36"/>
      <c r="E68" s="35"/>
      <c r="F68" s="55">
        <f t="shared" si="3"/>
        <v>0</v>
      </c>
      <c r="G68" s="36"/>
    </row>
    <row r="69" spans="1:7">
      <c r="A69" s="35"/>
      <c r="B69" s="63"/>
      <c r="C69" s="35"/>
      <c r="D69" s="36"/>
      <c r="E69" s="35"/>
      <c r="F69" s="55">
        <f>D69+E69</f>
        <v>0</v>
      </c>
      <c r="G69" s="36"/>
    </row>
    <row r="70" spans="1:7">
      <c r="A70" s="35"/>
      <c r="B70" s="63"/>
      <c r="C70" s="35"/>
      <c r="D70" s="36"/>
      <c r="E70" s="35"/>
      <c r="F70" s="55">
        <f t="shared" ref="F70:F74" si="4">D70+E70</f>
        <v>0</v>
      </c>
      <c r="G70" s="36"/>
    </row>
    <row r="71" spans="1:7">
      <c r="A71" s="35"/>
      <c r="B71" s="63"/>
      <c r="C71" s="35"/>
      <c r="D71" s="36"/>
      <c r="E71" s="35"/>
      <c r="F71" s="55">
        <f t="shared" si="4"/>
        <v>0</v>
      </c>
      <c r="G71" s="36"/>
    </row>
    <row r="72" spans="1:7">
      <c r="A72" s="35"/>
      <c r="B72" s="63"/>
      <c r="C72" s="35"/>
      <c r="D72" s="36"/>
      <c r="E72" s="35"/>
      <c r="F72" s="55">
        <f t="shared" si="4"/>
        <v>0</v>
      </c>
      <c r="G72" s="36"/>
    </row>
    <row r="73" spans="1:7">
      <c r="A73" s="35"/>
      <c r="B73" s="63"/>
      <c r="C73" s="35"/>
      <c r="D73" s="36"/>
      <c r="E73" s="35"/>
      <c r="F73" s="55">
        <f>D73+E73</f>
        <v>0</v>
      </c>
      <c r="G73" s="36"/>
    </row>
    <row r="74" spans="1:7">
      <c r="A74" s="35"/>
      <c r="B74" s="63"/>
      <c r="C74" s="35"/>
      <c r="D74" s="36"/>
      <c r="E74" s="35"/>
      <c r="F74" s="55">
        <f t="shared" si="4"/>
        <v>0</v>
      </c>
      <c r="G74" s="36"/>
    </row>
    <row r="75" spans="1:7" ht="21">
      <c r="A75" s="1"/>
      <c r="B75" s="1"/>
      <c r="C75" s="1"/>
      <c r="D75" s="1"/>
      <c r="E75" s="32" t="s">
        <v>68</v>
      </c>
      <c r="F75" s="55">
        <f>SUM(F60:F74)</f>
        <v>0</v>
      </c>
      <c r="G75" s="28"/>
    </row>
  </sheetData>
  <mergeCells count="8">
    <mergeCell ref="H1:H6"/>
    <mergeCell ref="B8:H8"/>
    <mergeCell ref="B9:H9"/>
    <mergeCell ref="E14:F14"/>
    <mergeCell ref="E12:F12"/>
    <mergeCell ref="E13:F13"/>
    <mergeCell ref="A1:A6"/>
    <mergeCell ref="B1:G6"/>
  </mergeCells>
  <pageMargins left="0.70866141732283472" right="0.70866141732283472" top="0.74803149606299213" bottom="0.74803149606299213" header="0.31496062992125984" footer="0.31496062992125984"/>
  <pageSetup paperSize="9" scale="52" fitToHeight="0" orientation="portrait" r:id="rId1"/>
  <headerFooter>
    <oddHeader>&amp;R&amp;8Version 15/12/2025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49C5225C-915C-4123-84E1-AA01097D4E3D}">
          <x14:formula1>
            <xm:f>Paramétres!$A$6:$A$14</xm:f>
          </x14:formula1>
          <xm:sqref>B20:B34</xm:sqref>
        </x14:dataValidation>
        <x14:dataValidation type="list" allowBlank="1" showInputMessage="1" showErrorMessage="1" xr:uid="{EC3CB3F5-D318-4EE2-A623-A2A045770008}">
          <x14:formula1>
            <xm:f>Paramétres!$A$17:$A$22</xm:f>
          </x14:formula1>
          <xm:sqref>B40:B54</xm:sqref>
        </x14:dataValidation>
        <x14:dataValidation type="list" allowBlank="1" showInputMessage="1" showErrorMessage="1" xr:uid="{140B2D17-783A-4CA5-A144-7202A02AC5FC}">
          <x14:formula1>
            <xm:f>Paramétres!$A$25:$A$27</xm:f>
          </x14:formula1>
          <xm:sqref>B60:B74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6">
    <pageSetUpPr fitToPage="1"/>
  </sheetPr>
  <dimension ref="A1:H22"/>
  <sheetViews>
    <sheetView view="pageLayout" zoomScaleNormal="100" workbookViewId="0">
      <selection activeCell="G19" sqref="G19"/>
    </sheetView>
  </sheetViews>
  <sheetFormatPr baseColWidth="10" defaultRowHeight="14.4"/>
  <cols>
    <col min="1" max="1" width="25.5546875" customWidth="1"/>
    <col min="2" max="2" width="18.88671875" customWidth="1"/>
    <col min="3" max="3" width="20.33203125" customWidth="1"/>
    <col min="4" max="5" width="11.5546875" customWidth="1"/>
    <col min="6" max="6" width="14.33203125" customWidth="1"/>
    <col min="7" max="7" width="37.44140625" customWidth="1"/>
    <col min="8" max="8" width="28.5546875" customWidth="1"/>
  </cols>
  <sheetData>
    <row r="1" spans="1:8" s="22" customFormat="1" ht="18.600000000000001" customHeight="1">
      <c r="A1" s="108"/>
      <c r="B1" s="109" t="s">
        <v>71</v>
      </c>
      <c r="C1" s="110"/>
      <c r="D1" s="110"/>
      <c r="E1" s="110"/>
      <c r="F1" s="110"/>
      <c r="G1" s="110"/>
      <c r="H1" s="108"/>
    </row>
    <row r="2" spans="1:8" s="22" customFormat="1" ht="14.4" customHeight="1">
      <c r="A2" s="108"/>
      <c r="B2" s="110"/>
      <c r="C2" s="110"/>
      <c r="D2" s="110"/>
      <c r="E2" s="110"/>
      <c r="F2" s="110"/>
      <c r="G2" s="110"/>
      <c r="H2" s="108"/>
    </row>
    <row r="3" spans="1:8" s="22" customFormat="1" ht="13.2" customHeight="1">
      <c r="A3" s="108"/>
      <c r="B3" s="110"/>
      <c r="C3" s="110"/>
      <c r="D3" s="110"/>
      <c r="E3" s="110"/>
      <c r="F3" s="110"/>
      <c r="G3" s="110"/>
      <c r="H3" s="108"/>
    </row>
    <row r="4" spans="1:8" s="22" customFormat="1" ht="14.4" customHeight="1">
      <c r="A4" s="108"/>
      <c r="B4" s="110"/>
      <c r="C4" s="110"/>
      <c r="D4" s="110"/>
      <c r="E4" s="110"/>
      <c r="F4" s="110"/>
      <c r="G4" s="110"/>
      <c r="H4" s="108"/>
    </row>
    <row r="5" spans="1:8" s="22" customFormat="1" ht="11.4" customHeight="1">
      <c r="A5" s="108"/>
      <c r="B5" s="110"/>
      <c r="C5" s="110"/>
      <c r="D5" s="110"/>
      <c r="E5" s="110"/>
      <c r="F5" s="110"/>
      <c r="G5" s="110"/>
      <c r="H5" s="108"/>
    </row>
    <row r="6" spans="1:8" s="22" customFormat="1" ht="13.95" customHeight="1">
      <c r="A6" s="108"/>
      <c r="B6" s="110"/>
      <c r="C6" s="110"/>
      <c r="D6" s="110"/>
      <c r="E6" s="110"/>
      <c r="F6" s="110"/>
      <c r="G6" s="110"/>
      <c r="H6" s="108"/>
    </row>
    <row r="7" spans="1:8" s="22" customFormat="1"/>
    <row r="8" spans="1:8" s="22" customFormat="1" ht="15.6">
      <c r="A8" s="41" t="s">
        <v>69</v>
      </c>
      <c r="B8" s="145">
        <f>Accueil!B8</f>
        <v>0</v>
      </c>
      <c r="C8" s="145"/>
      <c r="D8" s="145"/>
      <c r="E8" s="145"/>
      <c r="F8" s="145"/>
      <c r="G8" s="145"/>
      <c r="H8" s="145"/>
    </row>
    <row r="9" spans="1:8" s="22" customFormat="1" ht="15.6">
      <c r="A9" s="41" t="s">
        <v>70</v>
      </c>
      <c r="B9" s="145">
        <f>Accueil!B9</f>
        <v>0</v>
      </c>
      <c r="C9" s="145"/>
      <c r="D9" s="145"/>
      <c r="E9" s="145"/>
      <c r="F9" s="145"/>
      <c r="G9" s="145"/>
      <c r="H9" s="145"/>
    </row>
    <row r="10" spans="1:8" s="22" customFormat="1"/>
    <row r="11" spans="1:8" s="22" customFormat="1" ht="23.4">
      <c r="A11" s="45" t="s">
        <v>125</v>
      </c>
    </row>
    <row r="12" spans="1:8" s="22" customFormat="1" ht="23.4">
      <c r="A12" s="45"/>
      <c r="B12" s="22" t="s">
        <v>127</v>
      </c>
    </row>
    <row r="13" spans="1:8" s="22" customFormat="1" ht="15.6">
      <c r="A13" s="49" t="s">
        <v>78</v>
      </c>
      <c r="B13" s="61">
        <f>'Volet Animation'!B13</f>
        <v>0</v>
      </c>
      <c r="D13" s="39" t="s">
        <v>121</v>
      </c>
    </row>
    <row r="14" spans="1:8" s="22" customFormat="1" ht="46.95" customHeight="1">
      <c r="A14" s="49" t="s">
        <v>79</v>
      </c>
      <c r="B14" s="61">
        <f>'Volet Animation'!B14</f>
        <v>0</v>
      </c>
      <c r="D14" s="142" t="s">
        <v>82</v>
      </c>
      <c r="E14" s="143"/>
      <c r="F14" s="144"/>
      <c r="G14" s="62">
        <f>'Volet Animation'!B17</f>
        <v>0</v>
      </c>
    </row>
    <row r="15" spans="1:8" s="22" customFormat="1" ht="15.6">
      <c r="A15" s="49" t="s">
        <v>80</v>
      </c>
      <c r="B15" s="61">
        <f>'Volet Animation'!B15</f>
        <v>0</v>
      </c>
      <c r="D15" s="142" t="s">
        <v>114</v>
      </c>
      <c r="E15" s="143"/>
      <c r="F15" s="144"/>
      <c r="G15" s="62">
        <f>B16</f>
        <v>0</v>
      </c>
    </row>
    <row r="16" spans="1:8" s="22" customFormat="1" ht="15.6">
      <c r="A16" s="50" t="s">
        <v>114</v>
      </c>
      <c r="B16" s="61">
        <f>B13+B14+B15</f>
        <v>0</v>
      </c>
      <c r="D16" s="142" t="s">
        <v>123</v>
      </c>
      <c r="E16" s="143"/>
      <c r="F16" s="144"/>
      <c r="G16" s="64" t="e">
        <f>G14/G15</f>
        <v>#DIV/0!</v>
      </c>
    </row>
    <row r="17" spans="1:7" s="22" customFormat="1" ht="15.6">
      <c r="A17" s="50" t="s">
        <v>83</v>
      </c>
      <c r="B17" s="61">
        <f>'Volet investissement'!B12</f>
        <v>0</v>
      </c>
      <c r="D17" s="39"/>
      <c r="G17" s="48" t="e">
        <f>IF(G16&gt;=0.2,"les dépenses de  prestation seront plafonnées à l'instruction","")</f>
        <v>#DIV/0!</v>
      </c>
    </row>
    <row r="18" spans="1:7" s="22" customFormat="1" ht="15.6">
      <c r="A18" s="50" t="s">
        <v>84</v>
      </c>
      <c r="B18" s="61">
        <f>'Volet investissement'!B13</f>
        <v>0</v>
      </c>
    </row>
    <row r="19" spans="1:7" s="22" customFormat="1" ht="15.6">
      <c r="A19" s="50" t="s">
        <v>85</v>
      </c>
      <c r="B19" s="61">
        <f>'Volet investissement'!B14</f>
        <v>0</v>
      </c>
    </row>
    <row r="20" spans="1:7" s="22" customFormat="1" ht="31.2">
      <c r="A20" s="50" t="s">
        <v>116</v>
      </c>
      <c r="B20" s="61">
        <f>B17+B18+B19</f>
        <v>0</v>
      </c>
    </row>
    <row r="21" spans="1:7" s="22" customFormat="1" ht="46.8">
      <c r="A21" s="50" t="s">
        <v>124</v>
      </c>
      <c r="B21" s="61">
        <f>B16+B20</f>
        <v>0</v>
      </c>
    </row>
    <row r="22" spans="1:7" s="22" customFormat="1"/>
  </sheetData>
  <mergeCells count="8">
    <mergeCell ref="D15:F15"/>
    <mergeCell ref="D16:F16"/>
    <mergeCell ref="A1:A6"/>
    <mergeCell ref="B1:G6"/>
    <mergeCell ref="H1:H6"/>
    <mergeCell ref="B8:H8"/>
    <mergeCell ref="B9:H9"/>
    <mergeCell ref="D14:F14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&amp;R&amp;8Version 15/12/2025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8"/>
  <dimension ref="A1:L41"/>
  <sheetViews>
    <sheetView workbookViewId="0"/>
  </sheetViews>
  <sheetFormatPr baseColWidth="10" defaultRowHeight="14.4"/>
  <sheetData>
    <row r="1" spans="1:1">
      <c r="A1" s="52" t="s">
        <v>96</v>
      </c>
    </row>
    <row r="2" spans="1:1" ht="16.8">
      <c r="A2" s="40" t="s">
        <v>166</v>
      </c>
    </row>
    <row r="3" spans="1:1" ht="16.8">
      <c r="A3" s="40" t="s">
        <v>167</v>
      </c>
    </row>
    <row r="4" spans="1:1" ht="16.8">
      <c r="A4" s="40"/>
    </row>
    <row r="5" spans="1:1" ht="16.8">
      <c r="A5" s="53" t="s">
        <v>87</v>
      </c>
    </row>
    <row r="6" spans="1:1" ht="16.8">
      <c r="A6" s="40" t="s">
        <v>89</v>
      </c>
    </row>
    <row r="7" spans="1:1" ht="16.8">
      <c r="A7" s="40" t="s">
        <v>90</v>
      </c>
    </row>
    <row r="8" spans="1:1" ht="16.8">
      <c r="A8" s="40" t="s">
        <v>91</v>
      </c>
    </row>
    <row r="9" spans="1:1" ht="16.8">
      <c r="A9" s="40" t="s">
        <v>92</v>
      </c>
    </row>
    <row r="10" spans="1:1" ht="16.8">
      <c r="A10" s="40" t="s">
        <v>93</v>
      </c>
    </row>
    <row r="11" spans="1:1" ht="16.8">
      <c r="A11" s="40" t="s">
        <v>94</v>
      </c>
    </row>
    <row r="12" spans="1:1" ht="16.8">
      <c r="A12" s="40" t="s">
        <v>95</v>
      </c>
    </row>
    <row r="13" spans="1:1" ht="16.8">
      <c r="A13" s="40" t="s">
        <v>88</v>
      </c>
    </row>
    <row r="14" spans="1:1" s="22" customFormat="1" ht="16.8">
      <c r="A14" s="40" t="s">
        <v>111</v>
      </c>
    </row>
    <row r="15" spans="1:1" s="22" customFormat="1" ht="16.8">
      <c r="A15" s="40"/>
    </row>
    <row r="16" spans="1:1" ht="16.8">
      <c r="A16" s="53" t="s">
        <v>97</v>
      </c>
    </row>
    <row r="17" spans="1:12" ht="16.8">
      <c r="A17" s="40" t="s">
        <v>99</v>
      </c>
    </row>
    <row r="18" spans="1:12" ht="16.8">
      <c r="A18" s="40" t="s">
        <v>100</v>
      </c>
    </row>
    <row r="19" spans="1:12" ht="16.8">
      <c r="A19" s="40" t="s">
        <v>101</v>
      </c>
    </row>
    <row r="20" spans="1:12" ht="16.8">
      <c r="A20" s="40" t="s">
        <v>102</v>
      </c>
    </row>
    <row r="21" spans="1:12" ht="16.8">
      <c r="A21" s="40" t="s">
        <v>98</v>
      </c>
    </row>
    <row r="22" spans="1:12" s="22" customFormat="1" ht="16.8">
      <c r="A22" s="40" t="s">
        <v>111</v>
      </c>
      <c r="L22" s="52" t="s">
        <v>133</v>
      </c>
    </row>
    <row r="23" spans="1:12" ht="16.8">
      <c r="A23" s="40"/>
      <c r="L23" s="39" t="s">
        <v>136</v>
      </c>
    </row>
    <row r="24" spans="1:12" ht="16.8">
      <c r="A24" s="53" t="s">
        <v>103</v>
      </c>
      <c r="L24" s="39" t="s">
        <v>134</v>
      </c>
    </row>
    <row r="25" spans="1:12">
      <c r="A25" s="39" t="s">
        <v>105</v>
      </c>
      <c r="L25" s="39" t="s">
        <v>137</v>
      </c>
    </row>
    <row r="26" spans="1:12">
      <c r="A26" t="s">
        <v>104</v>
      </c>
    </row>
    <row r="27" spans="1:12">
      <c r="A27" s="39" t="s">
        <v>111</v>
      </c>
    </row>
    <row r="29" spans="1:12">
      <c r="A29" s="52"/>
    </row>
    <row r="30" spans="1:12">
      <c r="A30" s="39"/>
    </row>
    <row r="31" spans="1:12">
      <c r="A31" s="39"/>
    </row>
    <row r="32" spans="1:12">
      <c r="A32" s="39"/>
    </row>
    <row r="34" spans="1:1">
      <c r="A34" s="52" t="s">
        <v>139</v>
      </c>
    </row>
    <row r="35" spans="1:1">
      <c r="A35" s="39" t="s">
        <v>140</v>
      </c>
    </row>
    <row r="36" spans="1:1">
      <c r="A36" s="39" t="s">
        <v>141</v>
      </c>
    </row>
    <row r="37" spans="1:1">
      <c r="A37" s="39" t="s">
        <v>142</v>
      </c>
    </row>
    <row r="38" spans="1:1">
      <c r="A38" s="39" t="s">
        <v>143</v>
      </c>
    </row>
    <row r="39" spans="1:1">
      <c r="A39" s="48" t="s">
        <v>144</v>
      </c>
    </row>
    <row r="40" spans="1:1">
      <c r="A40" s="39" t="s">
        <v>145</v>
      </c>
    </row>
    <row r="41" spans="1:1">
      <c r="A41" s="39" t="s">
        <v>146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FE339-5C0C-4615-906E-87D51F9C1D3E}">
  <sheetPr codeName="Feuil9">
    <pageSetUpPr fitToPage="1"/>
  </sheetPr>
  <dimension ref="A1:J70"/>
  <sheetViews>
    <sheetView view="pageLayout" topLeftCell="A13" zoomScaleNormal="100" workbookViewId="0">
      <selection activeCell="E11" sqref="E11"/>
    </sheetView>
  </sheetViews>
  <sheetFormatPr baseColWidth="10" defaultColWidth="11.44140625" defaultRowHeight="14.4"/>
  <cols>
    <col min="1" max="1" width="27" style="22" customWidth="1"/>
    <col min="2" max="2" width="15.33203125" style="22" customWidth="1"/>
    <col min="3" max="3" width="27.88671875" style="22" customWidth="1"/>
    <col min="4" max="4" width="27" style="22" customWidth="1"/>
    <col min="5" max="5" width="36.6640625" style="22" customWidth="1"/>
    <col min="6" max="6" width="29.44140625" style="22" customWidth="1"/>
    <col min="7" max="7" width="33.5546875" style="22" customWidth="1"/>
    <col min="8" max="8" width="34.5546875" style="22" customWidth="1"/>
    <col min="9" max="9" width="25.33203125" style="22" customWidth="1"/>
    <col min="10" max="16384" width="11.44140625" style="22"/>
  </cols>
  <sheetData>
    <row r="1" spans="1:10">
      <c r="A1" s="108"/>
      <c r="B1" s="109" t="s">
        <v>179</v>
      </c>
      <c r="C1" s="109"/>
      <c r="D1" s="109"/>
      <c r="E1" s="110"/>
      <c r="F1" s="110"/>
      <c r="G1" s="110"/>
      <c r="H1" s="110"/>
      <c r="I1" s="108"/>
    </row>
    <row r="2" spans="1:10">
      <c r="A2" s="108"/>
      <c r="B2" s="110"/>
      <c r="C2" s="110"/>
      <c r="D2" s="110"/>
      <c r="E2" s="110"/>
      <c r="F2" s="110"/>
      <c r="G2" s="110"/>
      <c r="H2" s="110"/>
      <c r="I2" s="108"/>
    </row>
    <row r="3" spans="1:10">
      <c r="A3" s="108"/>
      <c r="B3" s="110"/>
      <c r="C3" s="110"/>
      <c r="D3" s="110"/>
      <c r="E3" s="110"/>
      <c r="F3" s="110"/>
      <c r="G3" s="110"/>
      <c r="H3" s="110"/>
      <c r="I3" s="108"/>
    </row>
    <row r="4" spans="1:10">
      <c r="A4" s="108"/>
      <c r="B4" s="110"/>
      <c r="C4" s="110"/>
      <c r="D4" s="110"/>
      <c r="E4" s="110"/>
      <c r="F4" s="110"/>
      <c r="G4" s="110"/>
      <c r="H4" s="110"/>
      <c r="I4" s="108"/>
    </row>
    <row r="5" spans="1:10">
      <c r="A5" s="108"/>
      <c r="B5" s="110"/>
      <c r="C5" s="110"/>
      <c r="D5" s="110"/>
      <c r="E5" s="110"/>
      <c r="F5" s="110"/>
      <c r="G5" s="110"/>
      <c r="H5" s="110"/>
      <c r="I5" s="108"/>
    </row>
    <row r="6" spans="1:10">
      <c r="A6" s="108"/>
      <c r="B6" s="110"/>
      <c r="C6" s="110"/>
      <c r="D6" s="110"/>
      <c r="E6" s="110"/>
      <c r="F6" s="110"/>
      <c r="G6" s="110"/>
      <c r="H6" s="110"/>
      <c r="I6" s="108"/>
    </row>
    <row r="8" spans="1:10" ht="15.6">
      <c r="A8" s="41" t="s">
        <v>69</v>
      </c>
      <c r="B8" s="135">
        <f>Accueil!B8</f>
        <v>0</v>
      </c>
      <c r="C8" s="136"/>
      <c r="D8" s="136"/>
      <c r="E8" s="136"/>
      <c r="F8" s="136"/>
      <c r="G8" s="136"/>
      <c r="H8" s="136"/>
      <c r="I8" s="136"/>
    </row>
    <row r="9" spans="1:10" ht="15.6">
      <c r="A9" s="41" t="s">
        <v>70</v>
      </c>
      <c r="B9" s="135">
        <f>Accueil!B9</f>
        <v>0</v>
      </c>
      <c r="C9" s="136"/>
      <c r="D9" s="136"/>
      <c r="E9" s="136"/>
      <c r="F9" s="136"/>
      <c r="G9" s="136"/>
      <c r="H9" s="136"/>
      <c r="I9" s="136"/>
    </row>
    <row r="10" spans="1:10" ht="15.6">
      <c r="A10" s="79" t="s">
        <v>148</v>
      </c>
      <c r="B10" s="115"/>
      <c r="C10" s="116"/>
      <c r="D10" s="116"/>
      <c r="E10" s="116"/>
      <c r="F10" s="116"/>
      <c r="G10" s="116"/>
      <c r="H10" s="116"/>
      <c r="I10" s="116"/>
    </row>
    <row r="11" spans="1:10" ht="23.4">
      <c r="A11" s="45"/>
      <c r="B11" s="22" t="s">
        <v>126</v>
      </c>
      <c r="C11" s="95" t="s">
        <v>152</v>
      </c>
      <c r="D11" s="68"/>
      <c r="E11" s="68"/>
      <c r="F11" s="68"/>
      <c r="G11" s="68"/>
    </row>
    <row r="12" spans="1:10" ht="15.6">
      <c r="A12" s="49" t="s">
        <v>78</v>
      </c>
      <c r="B12" s="78">
        <f>SUMIF(C20:C69,"A1 Sensibilisation générale et communication",F20:F69)</f>
        <v>0</v>
      </c>
      <c r="C12" s="74">
        <f>SUMIF(C20:C69,"A1 Sensibilisation générale et communication",B20:B69)</f>
        <v>0</v>
      </c>
      <c r="D12" s="68"/>
      <c r="E12" s="147" t="s">
        <v>149</v>
      </c>
      <c r="F12" s="148"/>
      <c r="G12" s="148"/>
      <c r="H12" s="148"/>
      <c r="I12" s="148"/>
      <c r="J12" s="148"/>
    </row>
    <row r="13" spans="1:10" ht="15.6">
      <c r="A13" s="49" t="s">
        <v>79</v>
      </c>
      <c r="B13" s="78">
        <f>SUMIF(C20:C69,"A3 Accompagnement au développement de l'animation territoriale",F20:F69)</f>
        <v>0</v>
      </c>
      <c r="C13" s="74">
        <f>SUMIF(C20:C69,"A3 Accompagnement au développement de l'animation territoriale",B20:B69)</f>
        <v>0</v>
      </c>
      <c r="D13" s="68"/>
      <c r="E13" s="149" t="s">
        <v>164</v>
      </c>
      <c r="F13" s="149"/>
      <c r="G13" s="149"/>
      <c r="H13" s="149"/>
      <c r="I13" s="149"/>
      <c r="J13" s="149"/>
    </row>
    <row r="14" spans="1:10" ht="15.6">
      <c r="A14" s="49" t="s">
        <v>80</v>
      </c>
      <c r="B14" s="78">
        <f>SUMIF(C20:C69,"A4 Actions de coordination de l'animation",F20:F69)</f>
        <v>0</v>
      </c>
      <c r="C14" s="74">
        <f>SUMIF(C20:C69,"A4 Actions de coordination de l'animation",B20:B69)</f>
        <v>0</v>
      </c>
      <c r="D14" s="68"/>
      <c r="E14" s="150" t="s">
        <v>147</v>
      </c>
      <c r="F14" s="150"/>
      <c r="G14" s="150"/>
      <c r="H14" s="150"/>
      <c r="I14" s="150"/>
      <c r="J14" s="150"/>
    </row>
    <row r="15" spans="1:10" ht="15.6">
      <c r="A15" s="50" t="s">
        <v>114</v>
      </c>
      <c r="B15" s="73">
        <f>SUM(B12:B14)</f>
        <v>0</v>
      </c>
      <c r="C15" s="88">
        <f>SUM(C12:C14)</f>
        <v>0</v>
      </c>
      <c r="D15" s="68"/>
      <c r="E15" s="68"/>
      <c r="F15" s="68"/>
      <c r="G15" s="68"/>
      <c r="H15" s="68"/>
    </row>
    <row r="16" spans="1:10">
      <c r="A16" s="68"/>
      <c r="B16" s="68"/>
      <c r="C16" s="68"/>
      <c r="D16" s="68"/>
      <c r="E16" s="68"/>
      <c r="F16" s="68"/>
      <c r="G16" s="68"/>
      <c r="H16" s="68"/>
    </row>
    <row r="17" spans="1:8">
      <c r="A17" s="68"/>
      <c r="B17" s="68"/>
      <c r="C17" s="68"/>
      <c r="D17" s="68"/>
      <c r="E17" s="68"/>
      <c r="F17" s="68"/>
      <c r="G17" s="68"/>
      <c r="H17" s="68"/>
    </row>
    <row r="18" spans="1:8" ht="15" thickBot="1">
      <c r="A18" s="146"/>
      <c r="B18" s="146"/>
      <c r="C18" s="146"/>
      <c r="D18" s="146"/>
      <c r="E18" s="146"/>
      <c r="F18" s="146"/>
      <c r="G18" s="146"/>
      <c r="H18" s="146"/>
    </row>
    <row r="19" spans="1:8" ht="59.4" thickBot="1">
      <c r="A19" s="66" t="s">
        <v>129</v>
      </c>
      <c r="B19" s="67" t="s">
        <v>130</v>
      </c>
      <c r="C19" s="67" t="s">
        <v>135</v>
      </c>
      <c r="D19" s="67" t="s">
        <v>138</v>
      </c>
      <c r="E19" s="43" t="s">
        <v>72</v>
      </c>
      <c r="F19" s="72" t="s">
        <v>66</v>
      </c>
      <c r="G19" s="67" t="s">
        <v>131</v>
      </c>
      <c r="H19" s="67" t="s">
        <v>132</v>
      </c>
    </row>
    <row r="20" spans="1:8" ht="15" thickBot="1">
      <c r="A20" s="76"/>
      <c r="B20" s="70"/>
      <c r="C20" s="69"/>
      <c r="D20" s="69"/>
      <c r="E20" s="71">
        <v>550</v>
      </c>
      <c r="F20" s="71">
        <f>B20*E20</f>
        <v>0</v>
      </c>
      <c r="G20" s="70"/>
      <c r="H20" s="70"/>
    </row>
    <row r="21" spans="1:8" ht="15" thickBot="1">
      <c r="A21" s="76"/>
      <c r="B21" s="70"/>
      <c r="C21" s="69"/>
      <c r="D21" s="69"/>
      <c r="E21" s="71">
        <v>550</v>
      </c>
      <c r="F21" s="71">
        <f t="shared" ref="F21:F51" si="0">B21*E21</f>
        <v>0</v>
      </c>
      <c r="G21" s="70"/>
      <c r="H21" s="70"/>
    </row>
    <row r="22" spans="1:8" ht="15" thickBot="1">
      <c r="A22" s="76"/>
      <c r="B22" s="70"/>
      <c r="C22" s="69"/>
      <c r="D22" s="69"/>
      <c r="E22" s="71">
        <v>550</v>
      </c>
      <c r="F22" s="71">
        <f t="shared" si="0"/>
        <v>0</v>
      </c>
      <c r="G22" s="70"/>
      <c r="H22" s="70"/>
    </row>
    <row r="23" spans="1:8" ht="15" thickBot="1">
      <c r="A23" s="76"/>
      <c r="B23" s="70"/>
      <c r="C23" s="69"/>
      <c r="D23" s="69"/>
      <c r="E23" s="71">
        <v>550</v>
      </c>
      <c r="F23" s="71">
        <f t="shared" si="0"/>
        <v>0</v>
      </c>
      <c r="G23" s="70"/>
      <c r="H23" s="70"/>
    </row>
    <row r="24" spans="1:8" ht="15" thickBot="1">
      <c r="A24" s="76"/>
      <c r="B24" s="70"/>
      <c r="C24" s="69"/>
      <c r="D24" s="69"/>
      <c r="E24" s="71">
        <v>550</v>
      </c>
      <c r="F24" s="71">
        <f t="shared" si="0"/>
        <v>0</v>
      </c>
      <c r="G24" s="70"/>
      <c r="H24" s="70"/>
    </row>
    <row r="25" spans="1:8" ht="15" thickBot="1">
      <c r="A25" s="76"/>
      <c r="B25" s="70"/>
      <c r="C25" s="69"/>
      <c r="D25" s="69"/>
      <c r="E25" s="71">
        <v>550</v>
      </c>
      <c r="F25" s="71">
        <f t="shared" si="0"/>
        <v>0</v>
      </c>
      <c r="G25" s="70"/>
      <c r="H25" s="70"/>
    </row>
    <row r="26" spans="1:8" ht="15" thickBot="1">
      <c r="A26" s="76"/>
      <c r="B26" s="70"/>
      <c r="C26" s="69"/>
      <c r="D26" s="69"/>
      <c r="E26" s="71">
        <v>550</v>
      </c>
      <c r="F26" s="71">
        <f t="shared" si="0"/>
        <v>0</v>
      </c>
      <c r="G26" s="70"/>
      <c r="H26" s="70"/>
    </row>
    <row r="27" spans="1:8" ht="15" thickBot="1">
      <c r="A27" s="76"/>
      <c r="B27" s="70"/>
      <c r="C27" s="69"/>
      <c r="D27" s="69"/>
      <c r="E27" s="71">
        <v>550</v>
      </c>
      <c r="F27" s="71">
        <f t="shared" si="0"/>
        <v>0</v>
      </c>
      <c r="G27" s="70"/>
      <c r="H27" s="70"/>
    </row>
    <row r="28" spans="1:8" ht="15" thickBot="1">
      <c r="A28" s="76"/>
      <c r="B28" s="70"/>
      <c r="C28" s="69"/>
      <c r="D28" s="69"/>
      <c r="E28" s="71">
        <v>550</v>
      </c>
      <c r="F28" s="71">
        <f t="shared" si="0"/>
        <v>0</v>
      </c>
      <c r="G28" s="70"/>
      <c r="H28" s="70"/>
    </row>
    <row r="29" spans="1:8" ht="15" thickBot="1">
      <c r="A29" s="76"/>
      <c r="B29" s="70"/>
      <c r="C29" s="69"/>
      <c r="D29" s="69"/>
      <c r="E29" s="71">
        <v>550</v>
      </c>
      <c r="F29" s="71">
        <f t="shared" si="0"/>
        <v>0</v>
      </c>
      <c r="G29" s="70"/>
      <c r="H29" s="70"/>
    </row>
    <row r="30" spans="1:8" ht="15" thickBot="1">
      <c r="A30" s="76"/>
      <c r="B30" s="70"/>
      <c r="C30" s="69"/>
      <c r="D30" s="69"/>
      <c r="E30" s="71">
        <v>550</v>
      </c>
      <c r="F30" s="71">
        <f t="shared" si="0"/>
        <v>0</v>
      </c>
      <c r="G30" s="70"/>
      <c r="H30" s="70"/>
    </row>
    <row r="31" spans="1:8" ht="15" thickBot="1">
      <c r="A31" s="76"/>
      <c r="B31" s="70"/>
      <c r="C31" s="69"/>
      <c r="D31" s="69"/>
      <c r="E31" s="71">
        <v>550</v>
      </c>
      <c r="F31" s="71">
        <f t="shared" si="0"/>
        <v>0</v>
      </c>
      <c r="G31" s="70"/>
      <c r="H31" s="70"/>
    </row>
    <row r="32" spans="1:8" ht="15" thickBot="1">
      <c r="A32" s="76"/>
      <c r="B32" s="70"/>
      <c r="C32" s="69"/>
      <c r="D32" s="69"/>
      <c r="E32" s="71">
        <v>550</v>
      </c>
      <c r="F32" s="71">
        <f t="shared" si="0"/>
        <v>0</v>
      </c>
      <c r="G32" s="70"/>
      <c r="H32" s="70"/>
    </row>
    <row r="33" spans="1:8" ht="15" thickBot="1">
      <c r="A33" s="76"/>
      <c r="B33" s="70"/>
      <c r="C33" s="69"/>
      <c r="D33" s="69"/>
      <c r="E33" s="71">
        <v>550</v>
      </c>
      <c r="F33" s="71">
        <f t="shared" si="0"/>
        <v>0</v>
      </c>
      <c r="G33" s="70"/>
      <c r="H33" s="70"/>
    </row>
    <row r="34" spans="1:8" ht="15" thickBot="1">
      <c r="A34" s="76"/>
      <c r="B34" s="70"/>
      <c r="C34" s="69"/>
      <c r="D34" s="69"/>
      <c r="E34" s="71">
        <v>550</v>
      </c>
      <c r="F34" s="71">
        <f t="shared" si="0"/>
        <v>0</v>
      </c>
      <c r="G34" s="70"/>
      <c r="H34" s="70"/>
    </row>
    <row r="35" spans="1:8" ht="15" thickBot="1">
      <c r="A35" s="76"/>
      <c r="B35" s="70"/>
      <c r="C35" s="69"/>
      <c r="D35" s="69"/>
      <c r="E35" s="71">
        <v>550</v>
      </c>
      <c r="F35" s="71">
        <f t="shared" si="0"/>
        <v>0</v>
      </c>
      <c r="G35" s="70"/>
      <c r="H35" s="70"/>
    </row>
    <row r="36" spans="1:8" ht="15" thickBot="1">
      <c r="A36" s="76"/>
      <c r="B36" s="70"/>
      <c r="C36" s="69"/>
      <c r="D36" s="69"/>
      <c r="E36" s="71">
        <v>550</v>
      </c>
      <c r="F36" s="71">
        <f t="shared" si="0"/>
        <v>0</v>
      </c>
      <c r="G36" s="70"/>
      <c r="H36" s="70"/>
    </row>
    <row r="37" spans="1:8" ht="15" thickBot="1">
      <c r="A37" s="76"/>
      <c r="B37" s="70"/>
      <c r="C37" s="69"/>
      <c r="D37" s="69"/>
      <c r="E37" s="71">
        <v>550</v>
      </c>
      <c r="F37" s="71">
        <f t="shared" si="0"/>
        <v>0</v>
      </c>
      <c r="G37" s="70"/>
      <c r="H37" s="70"/>
    </row>
    <row r="38" spans="1:8" ht="15" thickBot="1">
      <c r="A38" s="76"/>
      <c r="B38" s="70"/>
      <c r="C38" s="69"/>
      <c r="D38" s="69"/>
      <c r="E38" s="71">
        <v>550</v>
      </c>
      <c r="F38" s="71">
        <f t="shared" si="0"/>
        <v>0</v>
      </c>
      <c r="G38" s="70"/>
      <c r="H38" s="70"/>
    </row>
    <row r="39" spans="1:8" ht="15" thickBot="1">
      <c r="A39" s="76"/>
      <c r="B39" s="70"/>
      <c r="C39" s="69"/>
      <c r="D39" s="69"/>
      <c r="E39" s="71">
        <v>550</v>
      </c>
      <c r="F39" s="71">
        <f t="shared" si="0"/>
        <v>0</v>
      </c>
      <c r="G39" s="70"/>
      <c r="H39" s="70"/>
    </row>
    <row r="40" spans="1:8" ht="15" thickBot="1">
      <c r="A40" s="76"/>
      <c r="B40" s="70"/>
      <c r="C40" s="69"/>
      <c r="D40" s="69"/>
      <c r="E40" s="71">
        <v>550</v>
      </c>
      <c r="F40" s="71">
        <f t="shared" si="0"/>
        <v>0</v>
      </c>
      <c r="G40" s="70"/>
      <c r="H40" s="70"/>
    </row>
    <row r="41" spans="1:8" ht="15" thickBot="1">
      <c r="A41" s="76"/>
      <c r="B41" s="70"/>
      <c r="C41" s="69"/>
      <c r="D41" s="69"/>
      <c r="E41" s="71">
        <v>550</v>
      </c>
      <c r="F41" s="71">
        <f t="shared" si="0"/>
        <v>0</v>
      </c>
      <c r="G41" s="70"/>
      <c r="H41" s="70"/>
    </row>
    <row r="42" spans="1:8" ht="15" thickBot="1">
      <c r="A42" s="76"/>
      <c r="B42" s="70"/>
      <c r="C42" s="69"/>
      <c r="D42" s="69"/>
      <c r="E42" s="71">
        <v>550</v>
      </c>
      <c r="F42" s="71">
        <f t="shared" si="0"/>
        <v>0</v>
      </c>
      <c r="G42" s="70"/>
      <c r="H42" s="70"/>
    </row>
    <row r="43" spans="1:8" ht="15" thickBot="1">
      <c r="A43" s="76"/>
      <c r="B43" s="70"/>
      <c r="C43" s="69"/>
      <c r="D43" s="69"/>
      <c r="E43" s="71">
        <v>550</v>
      </c>
      <c r="F43" s="71">
        <f t="shared" si="0"/>
        <v>0</v>
      </c>
      <c r="G43" s="70"/>
      <c r="H43" s="70"/>
    </row>
    <row r="44" spans="1:8" ht="15" thickBot="1">
      <c r="A44" s="76"/>
      <c r="B44" s="70"/>
      <c r="C44" s="69"/>
      <c r="D44" s="69"/>
      <c r="E44" s="71">
        <v>550</v>
      </c>
      <c r="F44" s="71">
        <f t="shared" si="0"/>
        <v>0</v>
      </c>
      <c r="G44" s="70"/>
      <c r="H44" s="70"/>
    </row>
    <row r="45" spans="1:8" ht="15" thickBot="1">
      <c r="A45" s="76"/>
      <c r="B45" s="70"/>
      <c r="C45" s="69"/>
      <c r="D45" s="69"/>
      <c r="E45" s="71">
        <v>550</v>
      </c>
      <c r="F45" s="71">
        <f t="shared" si="0"/>
        <v>0</v>
      </c>
      <c r="G45" s="70"/>
      <c r="H45" s="70"/>
    </row>
    <row r="46" spans="1:8" ht="15" thickBot="1">
      <c r="A46" s="76"/>
      <c r="B46" s="70"/>
      <c r="C46" s="69"/>
      <c r="D46" s="69"/>
      <c r="E46" s="71">
        <v>550</v>
      </c>
      <c r="F46" s="71">
        <f t="shared" si="0"/>
        <v>0</v>
      </c>
      <c r="G46" s="70"/>
      <c r="H46" s="70"/>
    </row>
    <row r="47" spans="1:8" ht="15" thickBot="1">
      <c r="A47" s="76"/>
      <c r="B47" s="70"/>
      <c r="C47" s="69"/>
      <c r="D47" s="69"/>
      <c r="E47" s="71">
        <v>550</v>
      </c>
      <c r="F47" s="71">
        <f t="shared" si="0"/>
        <v>0</v>
      </c>
      <c r="G47" s="70"/>
      <c r="H47" s="70"/>
    </row>
    <row r="48" spans="1:8" ht="15" thickBot="1">
      <c r="A48" s="76"/>
      <c r="B48" s="70"/>
      <c r="C48" s="69"/>
      <c r="D48" s="69"/>
      <c r="E48" s="71">
        <v>550</v>
      </c>
      <c r="F48" s="71">
        <f t="shared" si="0"/>
        <v>0</v>
      </c>
      <c r="G48" s="70"/>
      <c r="H48" s="70"/>
    </row>
    <row r="49" spans="1:8" ht="15" thickBot="1">
      <c r="A49" s="76"/>
      <c r="B49" s="70"/>
      <c r="C49" s="69"/>
      <c r="D49" s="69"/>
      <c r="E49" s="71">
        <v>550</v>
      </c>
      <c r="F49" s="71">
        <f t="shared" si="0"/>
        <v>0</v>
      </c>
      <c r="G49" s="70"/>
      <c r="H49" s="70"/>
    </row>
    <row r="50" spans="1:8" ht="15" thickBot="1">
      <c r="A50" s="76"/>
      <c r="B50" s="70"/>
      <c r="C50" s="69"/>
      <c r="D50" s="69"/>
      <c r="E50" s="71">
        <v>550</v>
      </c>
      <c r="F50" s="71">
        <f t="shared" si="0"/>
        <v>0</v>
      </c>
      <c r="G50" s="70"/>
      <c r="H50" s="70"/>
    </row>
    <row r="51" spans="1:8" ht="15" thickBot="1">
      <c r="A51" s="76"/>
      <c r="B51" s="70"/>
      <c r="C51" s="69"/>
      <c r="D51" s="69"/>
      <c r="E51" s="71">
        <v>550</v>
      </c>
      <c r="F51" s="71">
        <f t="shared" si="0"/>
        <v>0</v>
      </c>
      <c r="G51" s="70"/>
      <c r="H51" s="70"/>
    </row>
    <row r="52" spans="1:8" ht="15" thickBot="1">
      <c r="A52" s="76"/>
      <c r="B52" s="70"/>
      <c r="C52" s="69"/>
      <c r="D52" s="69"/>
      <c r="E52" s="71">
        <v>550</v>
      </c>
      <c r="F52" s="71">
        <f t="shared" ref="F52:F67" si="1">B52*E52</f>
        <v>0</v>
      </c>
      <c r="G52" s="70"/>
      <c r="H52" s="70"/>
    </row>
    <row r="53" spans="1:8" ht="15" thickBot="1">
      <c r="A53" s="76"/>
      <c r="B53" s="70"/>
      <c r="C53" s="69"/>
      <c r="D53" s="69"/>
      <c r="E53" s="71">
        <v>550</v>
      </c>
      <c r="F53" s="71">
        <f t="shared" si="1"/>
        <v>0</v>
      </c>
      <c r="G53" s="70"/>
      <c r="H53" s="70"/>
    </row>
    <row r="54" spans="1:8" ht="15" thickBot="1">
      <c r="A54" s="76"/>
      <c r="B54" s="70"/>
      <c r="C54" s="69"/>
      <c r="D54" s="69"/>
      <c r="E54" s="71">
        <v>550</v>
      </c>
      <c r="F54" s="71">
        <f t="shared" si="1"/>
        <v>0</v>
      </c>
      <c r="G54" s="70"/>
      <c r="H54" s="70"/>
    </row>
    <row r="55" spans="1:8" ht="15" thickBot="1">
      <c r="A55" s="76"/>
      <c r="B55" s="70"/>
      <c r="C55" s="69"/>
      <c r="D55" s="69"/>
      <c r="E55" s="71">
        <v>550</v>
      </c>
      <c r="F55" s="71">
        <f t="shared" si="1"/>
        <v>0</v>
      </c>
      <c r="G55" s="70"/>
      <c r="H55" s="70"/>
    </row>
    <row r="56" spans="1:8" ht="15" thickBot="1">
      <c r="A56" s="76"/>
      <c r="B56" s="70"/>
      <c r="C56" s="69"/>
      <c r="D56" s="69"/>
      <c r="E56" s="71">
        <v>550</v>
      </c>
      <c r="F56" s="71">
        <f t="shared" si="1"/>
        <v>0</v>
      </c>
      <c r="G56" s="70"/>
      <c r="H56" s="70"/>
    </row>
    <row r="57" spans="1:8" ht="15" thickBot="1">
      <c r="A57" s="76"/>
      <c r="B57" s="70"/>
      <c r="C57" s="69"/>
      <c r="D57" s="69"/>
      <c r="E57" s="71">
        <v>550</v>
      </c>
      <c r="F57" s="71">
        <f t="shared" si="1"/>
        <v>0</v>
      </c>
      <c r="G57" s="70"/>
      <c r="H57" s="70"/>
    </row>
    <row r="58" spans="1:8" ht="15" thickBot="1">
      <c r="A58" s="76"/>
      <c r="B58" s="70"/>
      <c r="C58" s="69"/>
      <c r="D58" s="69"/>
      <c r="E58" s="71">
        <v>550</v>
      </c>
      <c r="F58" s="71">
        <f t="shared" si="1"/>
        <v>0</v>
      </c>
      <c r="G58" s="70"/>
      <c r="H58" s="70"/>
    </row>
    <row r="59" spans="1:8" ht="15" thickBot="1">
      <c r="A59" s="76"/>
      <c r="B59" s="70"/>
      <c r="C59" s="69"/>
      <c r="D59" s="69"/>
      <c r="E59" s="71">
        <v>550</v>
      </c>
      <c r="F59" s="71">
        <f t="shared" si="1"/>
        <v>0</v>
      </c>
      <c r="G59" s="70"/>
      <c r="H59" s="70"/>
    </row>
    <row r="60" spans="1:8" ht="15" thickBot="1">
      <c r="A60" s="77"/>
      <c r="B60" s="70"/>
      <c r="C60" s="69"/>
      <c r="D60" s="69"/>
      <c r="E60" s="71">
        <v>550</v>
      </c>
      <c r="F60" s="71">
        <f t="shared" si="1"/>
        <v>0</v>
      </c>
      <c r="G60" s="70"/>
      <c r="H60" s="70"/>
    </row>
    <row r="61" spans="1:8" ht="15" thickBot="1">
      <c r="A61" s="76"/>
      <c r="B61" s="70"/>
      <c r="C61" s="69"/>
      <c r="D61" s="69"/>
      <c r="E61" s="71">
        <v>550</v>
      </c>
      <c r="F61" s="71">
        <f t="shared" si="1"/>
        <v>0</v>
      </c>
      <c r="G61" s="70"/>
      <c r="H61" s="70"/>
    </row>
    <row r="62" spans="1:8" ht="15" thickBot="1">
      <c r="A62" s="76"/>
      <c r="B62" s="70"/>
      <c r="C62" s="69"/>
      <c r="D62" s="69"/>
      <c r="E62" s="71">
        <v>550</v>
      </c>
      <c r="F62" s="71">
        <f t="shared" si="1"/>
        <v>0</v>
      </c>
      <c r="G62" s="70"/>
      <c r="H62" s="70"/>
    </row>
    <row r="63" spans="1:8" ht="15" thickBot="1">
      <c r="A63" s="76"/>
      <c r="B63" s="70"/>
      <c r="C63" s="69"/>
      <c r="D63" s="69"/>
      <c r="E63" s="71">
        <v>550</v>
      </c>
      <c r="F63" s="71">
        <f t="shared" si="1"/>
        <v>0</v>
      </c>
      <c r="G63" s="70"/>
      <c r="H63" s="70"/>
    </row>
    <row r="64" spans="1:8" ht="15" thickBot="1">
      <c r="A64" s="76"/>
      <c r="B64" s="70"/>
      <c r="C64" s="69"/>
      <c r="D64" s="69"/>
      <c r="E64" s="71">
        <v>550</v>
      </c>
      <c r="F64" s="71">
        <f t="shared" si="1"/>
        <v>0</v>
      </c>
      <c r="G64" s="70"/>
      <c r="H64" s="70"/>
    </row>
    <row r="65" spans="1:8" ht="15" thickBot="1">
      <c r="A65" s="76"/>
      <c r="B65" s="70"/>
      <c r="C65" s="69"/>
      <c r="D65" s="69"/>
      <c r="E65" s="71">
        <v>550</v>
      </c>
      <c r="F65" s="71">
        <f t="shared" si="1"/>
        <v>0</v>
      </c>
      <c r="G65" s="70"/>
      <c r="H65" s="70"/>
    </row>
    <row r="66" spans="1:8" ht="15" thickBot="1">
      <c r="A66" s="76"/>
      <c r="B66" s="70"/>
      <c r="C66" s="69"/>
      <c r="D66" s="69"/>
      <c r="E66" s="71">
        <v>550</v>
      </c>
      <c r="F66" s="71">
        <f t="shared" si="1"/>
        <v>0</v>
      </c>
      <c r="G66" s="70"/>
      <c r="H66" s="70"/>
    </row>
    <row r="67" spans="1:8" ht="15" thickBot="1">
      <c r="A67" s="76"/>
      <c r="B67" s="70"/>
      <c r="C67" s="69"/>
      <c r="D67" s="69"/>
      <c r="E67" s="71">
        <v>550</v>
      </c>
      <c r="F67" s="71">
        <f t="shared" si="1"/>
        <v>0</v>
      </c>
      <c r="G67" s="70"/>
      <c r="H67" s="70"/>
    </row>
    <row r="68" spans="1:8" ht="15" thickBot="1">
      <c r="A68" s="76"/>
      <c r="B68" s="70"/>
      <c r="C68" s="69"/>
      <c r="D68" s="69"/>
      <c r="E68" s="71">
        <v>550</v>
      </c>
      <c r="F68" s="71">
        <f t="shared" ref="F68:F69" si="2">B68*E68</f>
        <v>0</v>
      </c>
      <c r="G68" s="70"/>
      <c r="H68" s="70"/>
    </row>
    <row r="69" spans="1:8" ht="15" thickBot="1">
      <c r="A69" s="76"/>
      <c r="B69" s="70"/>
      <c r="C69" s="69"/>
      <c r="D69" s="69"/>
      <c r="E69" s="71">
        <v>550</v>
      </c>
      <c r="F69" s="71">
        <f t="shared" si="2"/>
        <v>0</v>
      </c>
      <c r="G69" s="70"/>
      <c r="H69" s="70"/>
    </row>
    <row r="70" spans="1:8" ht="15.6">
      <c r="A70" s="32" t="s">
        <v>68</v>
      </c>
      <c r="B70" s="89">
        <f>SUM(B20:B69)</f>
        <v>0</v>
      </c>
      <c r="C70" s="97"/>
      <c r="D70" s="96"/>
      <c r="E70" s="91" t="s">
        <v>68</v>
      </c>
      <c r="F70" s="90">
        <f>SUM(F20:F69)</f>
        <v>0</v>
      </c>
    </row>
  </sheetData>
  <mergeCells count="10">
    <mergeCell ref="A18:H18"/>
    <mergeCell ref="B10:I10"/>
    <mergeCell ref="I1:I6"/>
    <mergeCell ref="B8:I8"/>
    <mergeCell ref="B9:I9"/>
    <mergeCell ref="A1:A6"/>
    <mergeCell ref="B1:H6"/>
    <mergeCell ref="E12:J12"/>
    <mergeCell ref="E13:J13"/>
    <mergeCell ref="E14:J14"/>
  </mergeCells>
  <pageMargins left="0.70866141732283472" right="0.70866141732283472" top="0.74803149606299213" bottom="0.74803149606299213" header="0.31496062992125984" footer="0.31496062992125984"/>
  <pageSetup paperSize="9" scale="32" fitToHeight="0" orientation="portrait" r:id="rId1"/>
  <headerFooter>
    <oddHeader>&amp;R&amp;8Version 15/12/2025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D8004784-12D6-407B-9FD9-BB6BC3E0AA3F}">
          <x14:formula1>
            <xm:f>Paramétres!$A$35:$A$41</xm:f>
          </x14:formula1>
          <xm:sqref>D20:D69</xm:sqref>
        </x14:dataValidation>
        <x14:dataValidation type="list" allowBlank="1" showInputMessage="1" showErrorMessage="1" xr:uid="{97963ED4-028B-4C46-8A1D-82E3156B59E0}">
          <x14:formula1>
            <xm:f>Paramétres!$L$23:$L$25</xm:f>
          </x14:formula1>
          <xm:sqref>C20:C69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23A81-4BA0-4CD7-BF4A-291CC3CEF5A9}">
  <sheetPr codeName="Feuil11">
    <pageSetUpPr fitToPage="1"/>
  </sheetPr>
  <dimension ref="A1:J67"/>
  <sheetViews>
    <sheetView view="pageLayout" topLeftCell="E1" zoomScaleNormal="100" workbookViewId="0">
      <selection activeCell="F52" sqref="F52"/>
    </sheetView>
  </sheetViews>
  <sheetFormatPr baseColWidth="10" defaultColWidth="11.44140625" defaultRowHeight="14.4"/>
  <cols>
    <col min="1" max="1" width="27" style="22" customWidth="1"/>
    <col min="2" max="2" width="15.33203125" style="22" customWidth="1"/>
    <col min="3" max="3" width="27.88671875" style="22" customWidth="1"/>
    <col min="4" max="4" width="27" style="22" customWidth="1"/>
    <col min="5" max="5" width="36.6640625" style="22" customWidth="1"/>
    <col min="6" max="6" width="29.44140625" style="22" customWidth="1"/>
    <col min="7" max="7" width="33.5546875" style="22" customWidth="1"/>
    <col min="8" max="8" width="34.5546875" style="22" customWidth="1"/>
    <col min="9" max="9" width="25.33203125" style="22" customWidth="1"/>
    <col min="10" max="16384" width="11.44140625" style="22"/>
  </cols>
  <sheetData>
    <row r="1" spans="1:10">
      <c r="A1" s="108"/>
      <c r="B1" s="109" t="s">
        <v>71</v>
      </c>
      <c r="C1" s="109"/>
      <c r="D1" s="109"/>
      <c r="E1" s="110"/>
      <c r="F1" s="110"/>
      <c r="G1" s="110"/>
      <c r="H1" s="110"/>
      <c r="I1" s="108"/>
    </row>
    <row r="2" spans="1:10">
      <c r="A2" s="108"/>
      <c r="B2" s="110"/>
      <c r="C2" s="110"/>
      <c r="D2" s="110"/>
      <c r="E2" s="110"/>
      <c r="F2" s="110"/>
      <c r="G2" s="110"/>
      <c r="H2" s="110"/>
      <c r="I2" s="108"/>
    </row>
    <row r="3" spans="1:10">
      <c r="A3" s="108"/>
      <c r="B3" s="110"/>
      <c r="C3" s="110"/>
      <c r="D3" s="110"/>
      <c r="E3" s="110"/>
      <c r="F3" s="110"/>
      <c r="G3" s="110"/>
      <c r="H3" s="110"/>
      <c r="I3" s="108"/>
    </row>
    <row r="4" spans="1:10">
      <c r="A4" s="108"/>
      <c r="B4" s="110"/>
      <c r="C4" s="110"/>
      <c r="D4" s="110"/>
      <c r="E4" s="110"/>
      <c r="F4" s="110"/>
      <c r="G4" s="110"/>
      <c r="H4" s="110"/>
      <c r="I4" s="108"/>
    </row>
    <row r="5" spans="1:10">
      <c r="A5" s="108"/>
      <c r="B5" s="110"/>
      <c r="C5" s="110"/>
      <c r="D5" s="110"/>
      <c r="E5" s="110"/>
      <c r="F5" s="110"/>
      <c r="G5" s="110"/>
      <c r="H5" s="110"/>
      <c r="I5" s="108"/>
    </row>
    <row r="6" spans="1:10">
      <c r="A6" s="108"/>
      <c r="B6" s="110"/>
      <c r="C6" s="110"/>
      <c r="D6" s="110"/>
      <c r="E6" s="110"/>
      <c r="F6" s="110"/>
      <c r="G6" s="110"/>
      <c r="H6" s="110"/>
      <c r="I6" s="108"/>
    </row>
    <row r="8" spans="1:10" ht="15.6">
      <c r="A8" s="41" t="s">
        <v>69</v>
      </c>
      <c r="B8" s="135">
        <f>Accueil!B8</f>
        <v>0</v>
      </c>
      <c r="C8" s="136"/>
      <c r="D8" s="136"/>
      <c r="E8" s="136"/>
      <c r="F8" s="136"/>
      <c r="G8" s="136"/>
      <c r="H8" s="136"/>
      <c r="I8" s="136"/>
    </row>
    <row r="9" spans="1:10" ht="15.6">
      <c r="A9" s="41" t="s">
        <v>70</v>
      </c>
      <c r="B9" s="135">
        <f>Accueil!B9</f>
        <v>0</v>
      </c>
      <c r="C9" s="136"/>
      <c r="D9" s="136"/>
      <c r="E9" s="136"/>
      <c r="F9" s="136"/>
      <c r="G9" s="136"/>
      <c r="H9" s="136"/>
      <c r="I9" s="136"/>
    </row>
    <row r="10" spans="1:10" ht="15.6">
      <c r="A10" s="79" t="s">
        <v>148</v>
      </c>
      <c r="B10" s="115"/>
      <c r="C10" s="116"/>
      <c r="D10" s="116"/>
      <c r="E10" s="116"/>
      <c r="F10" s="116"/>
      <c r="G10" s="116"/>
      <c r="H10" s="116"/>
      <c r="I10" s="116"/>
    </row>
    <row r="11" spans="1:10" ht="23.4">
      <c r="A11" s="45"/>
      <c r="B11" s="22" t="s">
        <v>126</v>
      </c>
      <c r="C11" s="39" t="s">
        <v>152</v>
      </c>
      <c r="D11" s="68"/>
      <c r="E11" s="68"/>
      <c r="F11" s="68"/>
      <c r="G11" s="68"/>
    </row>
    <row r="12" spans="1:10" ht="15.6">
      <c r="A12" s="49" t="s">
        <v>78</v>
      </c>
      <c r="B12" s="78">
        <f>SUMIF(C20:C66,"A1 Sensibilisation générale et communication",F20:F66)</f>
        <v>0</v>
      </c>
      <c r="C12" s="74">
        <f>SUMIF(C20:C66,"A1 Sensibilisation générale et communication",B20:B66)</f>
        <v>0</v>
      </c>
      <c r="D12" s="68"/>
      <c r="E12" s="147" t="s">
        <v>149</v>
      </c>
      <c r="F12" s="148"/>
      <c r="G12" s="148"/>
      <c r="H12" s="148"/>
      <c r="I12" s="148"/>
      <c r="J12" s="148"/>
    </row>
    <row r="13" spans="1:10" ht="15.6">
      <c r="A13" s="49" t="s">
        <v>79</v>
      </c>
      <c r="B13" s="78">
        <f>SUMIF(C20:C66,"A3 Accompagnement au développement de l'animation territoriale",F20:F66)</f>
        <v>0</v>
      </c>
      <c r="C13" s="74">
        <f>SUMIF(C20:C66,"A3 Accompagnement au développement de l'animation territoriale",B20:B66)</f>
        <v>0</v>
      </c>
      <c r="D13" s="68"/>
      <c r="E13" s="149" t="s">
        <v>164</v>
      </c>
      <c r="F13" s="149"/>
      <c r="G13" s="149"/>
      <c r="H13" s="149"/>
      <c r="I13" s="149"/>
      <c r="J13" s="149"/>
    </row>
    <row r="14" spans="1:10" ht="15.6">
      <c r="A14" s="49" t="s">
        <v>80</v>
      </c>
      <c r="B14" s="78">
        <f>SUMIF(C20:C66,"A4 Actions de coordination de l'animation",F20:F66)</f>
        <v>0</v>
      </c>
      <c r="C14" s="74">
        <f>SUMIF(C20:C66,"A4 Actions de coordination de l'animation",B20:B66)</f>
        <v>0</v>
      </c>
      <c r="D14" s="68"/>
      <c r="E14" s="150" t="s">
        <v>147</v>
      </c>
      <c r="F14" s="150"/>
      <c r="G14" s="150"/>
      <c r="H14" s="150"/>
      <c r="I14" s="150"/>
      <c r="J14" s="150"/>
    </row>
    <row r="15" spans="1:10" ht="15.6">
      <c r="A15" s="50" t="s">
        <v>114</v>
      </c>
      <c r="B15" s="73">
        <f>SUM(B12:B14)</f>
        <v>0</v>
      </c>
      <c r="C15" s="88">
        <f>SUM(C12:C14)</f>
        <v>0</v>
      </c>
      <c r="D15" s="68"/>
      <c r="E15" s="68"/>
      <c r="F15" s="68"/>
      <c r="G15" s="68"/>
      <c r="H15" s="68"/>
    </row>
    <row r="16" spans="1:10">
      <c r="A16" s="68"/>
      <c r="B16" s="68"/>
      <c r="C16" s="68"/>
      <c r="D16" s="68"/>
      <c r="E16" s="68"/>
      <c r="F16" s="68"/>
      <c r="G16" s="68"/>
      <c r="H16" s="68"/>
    </row>
    <row r="17" spans="1:8">
      <c r="A17" s="68"/>
      <c r="B17" s="68"/>
      <c r="C17" s="68"/>
      <c r="D17" s="68"/>
      <c r="E17" s="68"/>
      <c r="F17" s="68"/>
      <c r="G17" s="68"/>
      <c r="H17" s="68"/>
    </row>
    <row r="18" spans="1:8" ht="15" thickBot="1">
      <c r="A18" s="146"/>
      <c r="B18" s="146"/>
      <c r="C18" s="146"/>
      <c r="D18" s="146"/>
      <c r="E18" s="146"/>
      <c r="F18" s="146"/>
      <c r="G18" s="146"/>
      <c r="H18" s="146"/>
    </row>
    <row r="19" spans="1:8" ht="59.4" thickBot="1">
      <c r="A19" s="66" t="s">
        <v>129</v>
      </c>
      <c r="B19" s="67" t="s">
        <v>130</v>
      </c>
      <c r="C19" s="67" t="s">
        <v>135</v>
      </c>
      <c r="D19" s="67" t="s">
        <v>138</v>
      </c>
      <c r="E19" s="43" t="s">
        <v>72</v>
      </c>
      <c r="F19" s="72" t="s">
        <v>66</v>
      </c>
      <c r="G19" s="67" t="s">
        <v>131</v>
      </c>
      <c r="H19" s="67" t="s">
        <v>132</v>
      </c>
    </row>
    <row r="20" spans="1:8" ht="15" thickBot="1">
      <c r="A20" s="76"/>
      <c r="B20" s="70"/>
      <c r="C20" s="69"/>
      <c r="D20" s="69"/>
      <c r="E20" s="71">
        <v>550</v>
      </c>
      <c r="F20" s="71">
        <f>B20*E20</f>
        <v>0</v>
      </c>
      <c r="G20" s="70"/>
      <c r="H20" s="70"/>
    </row>
    <row r="21" spans="1:8" ht="15" thickBot="1">
      <c r="A21" s="76"/>
      <c r="B21" s="70"/>
      <c r="C21" s="69"/>
      <c r="D21" s="69"/>
      <c r="E21" s="71">
        <v>550</v>
      </c>
      <c r="F21" s="71">
        <f t="shared" ref="F21:F56" si="0">B21*E21</f>
        <v>0</v>
      </c>
      <c r="G21" s="70"/>
      <c r="H21" s="70"/>
    </row>
    <row r="22" spans="1:8" ht="15" thickBot="1">
      <c r="A22" s="76"/>
      <c r="B22" s="70"/>
      <c r="C22" s="69"/>
      <c r="D22" s="69"/>
      <c r="E22" s="71">
        <v>550</v>
      </c>
      <c r="F22" s="71">
        <f t="shared" si="0"/>
        <v>0</v>
      </c>
      <c r="G22" s="70"/>
      <c r="H22" s="70"/>
    </row>
    <row r="23" spans="1:8" ht="15" thickBot="1">
      <c r="A23" s="76"/>
      <c r="B23" s="70"/>
      <c r="C23" s="69"/>
      <c r="D23" s="69"/>
      <c r="E23" s="71">
        <v>550</v>
      </c>
      <c r="F23" s="71">
        <f t="shared" si="0"/>
        <v>0</v>
      </c>
      <c r="G23" s="70"/>
      <c r="H23" s="70"/>
    </row>
    <row r="24" spans="1:8" ht="15" thickBot="1">
      <c r="A24" s="76"/>
      <c r="B24" s="70"/>
      <c r="C24" s="69"/>
      <c r="D24" s="69"/>
      <c r="E24" s="71">
        <v>550</v>
      </c>
      <c r="F24" s="71">
        <f t="shared" si="0"/>
        <v>0</v>
      </c>
      <c r="G24" s="70"/>
      <c r="H24" s="70"/>
    </row>
    <row r="25" spans="1:8" ht="15" thickBot="1">
      <c r="A25" s="76"/>
      <c r="B25" s="70"/>
      <c r="C25" s="69"/>
      <c r="D25" s="69"/>
      <c r="E25" s="71">
        <v>550</v>
      </c>
      <c r="F25" s="71">
        <f t="shared" si="0"/>
        <v>0</v>
      </c>
      <c r="G25" s="70"/>
      <c r="H25" s="70"/>
    </row>
    <row r="26" spans="1:8" ht="15" thickBot="1">
      <c r="A26" s="76"/>
      <c r="B26" s="70"/>
      <c r="C26" s="69"/>
      <c r="D26" s="69"/>
      <c r="E26" s="71">
        <v>550</v>
      </c>
      <c r="F26" s="71">
        <f t="shared" si="0"/>
        <v>0</v>
      </c>
      <c r="G26" s="70"/>
      <c r="H26" s="70"/>
    </row>
    <row r="27" spans="1:8" ht="15" thickBot="1">
      <c r="A27" s="76"/>
      <c r="B27" s="70"/>
      <c r="C27" s="69"/>
      <c r="D27" s="69"/>
      <c r="E27" s="71">
        <v>550</v>
      </c>
      <c r="F27" s="71">
        <f t="shared" si="0"/>
        <v>0</v>
      </c>
      <c r="G27" s="70"/>
      <c r="H27" s="70"/>
    </row>
    <row r="28" spans="1:8" ht="15" thickBot="1">
      <c r="A28" s="76"/>
      <c r="B28" s="70"/>
      <c r="C28" s="69"/>
      <c r="D28" s="69"/>
      <c r="E28" s="71">
        <v>550</v>
      </c>
      <c r="F28" s="71">
        <f t="shared" si="0"/>
        <v>0</v>
      </c>
      <c r="G28" s="70"/>
      <c r="H28" s="70"/>
    </row>
    <row r="29" spans="1:8" ht="15" thickBot="1">
      <c r="A29" s="76"/>
      <c r="B29" s="70"/>
      <c r="C29" s="69"/>
      <c r="D29" s="69"/>
      <c r="E29" s="71">
        <v>550</v>
      </c>
      <c r="F29" s="71">
        <f t="shared" si="0"/>
        <v>0</v>
      </c>
      <c r="G29" s="70"/>
      <c r="H29" s="70"/>
    </row>
    <row r="30" spans="1:8" ht="15" thickBot="1">
      <c r="A30" s="76"/>
      <c r="B30" s="70"/>
      <c r="C30" s="69"/>
      <c r="D30" s="69"/>
      <c r="E30" s="71">
        <v>550</v>
      </c>
      <c r="F30" s="71">
        <f t="shared" si="0"/>
        <v>0</v>
      </c>
      <c r="G30" s="70"/>
      <c r="H30" s="70"/>
    </row>
    <row r="31" spans="1:8" ht="15" thickBot="1">
      <c r="A31" s="76"/>
      <c r="B31" s="70"/>
      <c r="C31" s="69"/>
      <c r="D31" s="69"/>
      <c r="E31" s="71">
        <v>550</v>
      </c>
      <c r="F31" s="71">
        <f t="shared" si="0"/>
        <v>0</v>
      </c>
      <c r="G31" s="70"/>
      <c r="H31" s="70"/>
    </row>
    <row r="32" spans="1:8" ht="15" thickBot="1">
      <c r="A32" s="76"/>
      <c r="B32" s="70"/>
      <c r="C32" s="69"/>
      <c r="D32" s="69"/>
      <c r="E32" s="71">
        <v>550</v>
      </c>
      <c r="F32" s="71">
        <f t="shared" si="0"/>
        <v>0</v>
      </c>
      <c r="G32" s="70"/>
      <c r="H32" s="70"/>
    </row>
    <row r="33" spans="1:8" ht="15" thickBot="1">
      <c r="A33" s="76"/>
      <c r="B33" s="70"/>
      <c r="C33" s="69"/>
      <c r="D33" s="69"/>
      <c r="E33" s="71">
        <v>550</v>
      </c>
      <c r="F33" s="71">
        <f t="shared" si="0"/>
        <v>0</v>
      </c>
      <c r="G33" s="70"/>
      <c r="H33" s="70"/>
    </row>
    <row r="34" spans="1:8" ht="15" thickBot="1">
      <c r="A34" s="76"/>
      <c r="B34" s="70"/>
      <c r="C34" s="69"/>
      <c r="D34" s="69"/>
      <c r="E34" s="71">
        <v>550</v>
      </c>
      <c r="F34" s="71">
        <f t="shared" si="0"/>
        <v>0</v>
      </c>
      <c r="G34" s="70"/>
      <c r="H34" s="70"/>
    </row>
    <row r="35" spans="1:8" ht="15" thickBot="1">
      <c r="A35" s="76"/>
      <c r="B35" s="70"/>
      <c r="C35" s="69"/>
      <c r="D35" s="69"/>
      <c r="E35" s="71">
        <v>550</v>
      </c>
      <c r="F35" s="71">
        <f t="shared" si="0"/>
        <v>0</v>
      </c>
      <c r="G35" s="70"/>
      <c r="H35" s="70"/>
    </row>
    <row r="36" spans="1:8" ht="15" thickBot="1">
      <c r="A36" s="76"/>
      <c r="B36" s="70"/>
      <c r="C36" s="69"/>
      <c r="D36" s="69"/>
      <c r="E36" s="71">
        <v>550</v>
      </c>
      <c r="F36" s="71">
        <f t="shared" si="0"/>
        <v>0</v>
      </c>
      <c r="G36" s="70"/>
      <c r="H36" s="70"/>
    </row>
    <row r="37" spans="1:8" ht="15" thickBot="1">
      <c r="A37" s="76"/>
      <c r="B37" s="70"/>
      <c r="C37" s="69"/>
      <c r="D37" s="69"/>
      <c r="E37" s="71">
        <v>550</v>
      </c>
      <c r="F37" s="71">
        <f t="shared" si="0"/>
        <v>0</v>
      </c>
      <c r="G37" s="70"/>
      <c r="H37" s="70"/>
    </row>
    <row r="38" spans="1:8" ht="15" thickBot="1">
      <c r="A38" s="76"/>
      <c r="B38" s="70"/>
      <c r="C38" s="69"/>
      <c r="D38" s="69"/>
      <c r="E38" s="71">
        <v>550</v>
      </c>
      <c r="F38" s="71">
        <f t="shared" si="0"/>
        <v>0</v>
      </c>
      <c r="G38" s="70"/>
      <c r="H38" s="70"/>
    </row>
    <row r="39" spans="1:8" ht="15" thickBot="1">
      <c r="A39" s="76"/>
      <c r="B39" s="70"/>
      <c r="C39" s="69"/>
      <c r="D39" s="69"/>
      <c r="E39" s="71">
        <v>550</v>
      </c>
      <c r="F39" s="71">
        <f t="shared" si="0"/>
        <v>0</v>
      </c>
      <c r="G39" s="70"/>
      <c r="H39" s="70"/>
    </row>
    <row r="40" spans="1:8" ht="15" thickBot="1">
      <c r="A40" s="76"/>
      <c r="B40" s="70"/>
      <c r="C40" s="69"/>
      <c r="D40" s="69"/>
      <c r="E40" s="71">
        <v>550</v>
      </c>
      <c r="F40" s="71">
        <f t="shared" si="0"/>
        <v>0</v>
      </c>
      <c r="G40" s="70"/>
      <c r="H40" s="70"/>
    </row>
    <row r="41" spans="1:8" ht="15" thickBot="1">
      <c r="A41" s="76"/>
      <c r="B41" s="70"/>
      <c r="C41" s="69"/>
      <c r="D41" s="69"/>
      <c r="E41" s="71">
        <v>550</v>
      </c>
      <c r="F41" s="71">
        <f t="shared" si="0"/>
        <v>0</v>
      </c>
      <c r="G41" s="70"/>
      <c r="H41" s="70"/>
    </row>
    <row r="42" spans="1:8" ht="15" thickBot="1">
      <c r="A42" s="76"/>
      <c r="B42" s="70"/>
      <c r="C42" s="69"/>
      <c r="D42" s="69"/>
      <c r="E42" s="71">
        <v>550</v>
      </c>
      <c r="F42" s="71">
        <f t="shared" si="0"/>
        <v>0</v>
      </c>
      <c r="G42" s="70"/>
      <c r="H42" s="70"/>
    </row>
    <row r="43" spans="1:8" ht="15" thickBot="1">
      <c r="A43" s="76"/>
      <c r="B43" s="70"/>
      <c r="C43" s="69"/>
      <c r="D43" s="69"/>
      <c r="E43" s="71">
        <v>550</v>
      </c>
      <c r="F43" s="71">
        <f t="shared" si="0"/>
        <v>0</v>
      </c>
      <c r="G43" s="70"/>
      <c r="H43" s="70"/>
    </row>
    <row r="44" spans="1:8" ht="15" thickBot="1">
      <c r="A44" s="76"/>
      <c r="B44" s="70"/>
      <c r="C44" s="69"/>
      <c r="D44" s="69"/>
      <c r="E44" s="71">
        <v>550</v>
      </c>
      <c r="F44" s="71">
        <f t="shared" si="0"/>
        <v>0</v>
      </c>
      <c r="G44" s="70"/>
      <c r="H44" s="70"/>
    </row>
    <row r="45" spans="1:8" ht="15" thickBot="1">
      <c r="A45" s="76"/>
      <c r="B45" s="70"/>
      <c r="C45" s="69"/>
      <c r="D45" s="69"/>
      <c r="E45" s="71">
        <v>550</v>
      </c>
      <c r="F45" s="71">
        <f t="shared" si="0"/>
        <v>0</v>
      </c>
      <c r="G45" s="70"/>
      <c r="H45" s="70"/>
    </row>
    <row r="46" spans="1:8" ht="15" thickBot="1">
      <c r="A46" s="76"/>
      <c r="B46" s="70"/>
      <c r="C46" s="69"/>
      <c r="D46" s="69"/>
      <c r="E46" s="71">
        <v>550</v>
      </c>
      <c r="F46" s="71">
        <f t="shared" si="0"/>
        <v>0</v>
      </c>
      <c r="G46" s="70"/>
      <c r="H46" s="70"/>
    </row>
    <row r="47" spans="1:8" ht="15" thickBot="1">
      <c r="A47" s="76"/>
      <c r="B47" s="70"/>
      <c r="C47" s="69"/>
      <c r="D47" s="69"/>
      <c r="E47" s="71">
        <v>550</v>
      </c>
      <c r="F47" s="71">
        <f t="shared" si="0"/>
        <v>0</v>
      </c>
      <c r="G47" s="70"/>
      <c r="H47" s="70"/>
    </row>
    <row r="48" spans="1:8" ht="15" thickBot="1">
      <c r="A48" s="76"/>
      <c r="B48" s="70"/>
      <c r="C48" s="69"/>
      <c r="D48" s="69"/>
      <c r="E48" s="71">
        <v>550</v>
      </c>
      <c r="F48" s="71">
        <f t="shared" si="0"/>
        <v>0</v>
      </c>
      <c r="G48" s="70"/>
      <c r="H48" s="70"/>
    </row>
    <row r="49" spans="1:8" ht="15" thickBot="1">
      <c r="A49" s="76"/>
      <c r="B49" s="70"/>
      <c r="C49" s="69"/>
      <c r="D49" s="69"/>
      <c r="E49" s="71">
        <v>550</v>
      </c>
      <c r="F49" s="71">
        <f t="shared" si="0"/>
        <v>0</v>
      </c>
      <c r="G49" s="70"/>
      <c r="H49" s="70"/>
    </row>
    <row r="50" spans="1:8" ht="15" thickBot="1">
      <c r="A50" s="76"/>
      <c r="B50" s="70"/>
      <c r="C50" s="69"/>
      <c r="D50" s="69"/>
      <c r="E50" s="71">
        <v>550</v>
      </c>
      <c r="F50" s="71">
        <f t="shared" si="0"/>
        <v>0</v>
      </c>
      <c r="G50" s="70"/>
      <c r="H50" s="70"/>
    </row>
    <row r="51" spans="1:8" ht="15" thickBot="1">
      <c r="A51" s="76"/>
      <c r="B51" s="70"/>
      <c r="C51" s="69"/>
      <c r="D51" s="69"/>
      <c r="E51" s="71">
        <v>550</v>
      </c>
      <c r="F51" s="71">
        <f t="shared" si="0"/>
        <v>0</v>
      </c>
      <c r="G51" s="70"/>
      <c r="H51" s="70"/>
    </row>
    <row r="52" spans="1:8" ht="15" thickBot="1">
      <c r="A52" s="76"/>
      <c r="B52" s="70"/>
      <c r="C52" s="69"/>
      <c r="D52" s="69"/>
      <c r="E52" s="71">
        <v>550</v>
      </c>
      <c r="F52" s="71">
        <f t="shared" si="0"/>
        <v>0</v>
      </c>
      <c r="G52" s="70"/>
      <c r="H52" s="70"/>
    </row>
    <row r="53" spans="1:8" ht="15" thickBot="1">
      <c r="A53" s="76"/>
      <c r="B53" s="70"/>
      <c r="C53" s="69"/>
      <c r="D53" s="69"/>
      <c r="E53" s="71">
        <v>550</v>
      </c>
      <c r="F53" s="71">
        <f t="shared" si="0"/>
        <v>0</v>
      </c>
      <c r="G53" s="70"/>
      <c r="H53" s="70"/>
    </row>
    <row r="54" spans="1:8" ht="15" thickBot="1">
      <c r="A54" s="76"/>
      <c r="B54" s="70"/>
      <c r="C54" s="69"/>
      <c r="D54" s="69"/>
      <c r="E54" s="71">
        <v>550</v>
      </c>
      <c r="F54" s="71">
        <f t="shared" si="0"/>
        <v>0</v>
      </c>
      <c r="G54" s="70"/>
      <c r="H54" s="70"/>
    </row>
    <row r="55" spans="1:8" ht="15" thickBot="1">
      <c r="A55" s="76"/>
      <c r="B55" s="70"/>
      <c r="C55" s="69"/>
      <c r="D55" s="69"/>
      <c r="E55" s="71">
        <v>550</v>
      </c>
      <c r="F55" s="71">
        <f t="shared" si="0"/>
        <v>0</v>
      </c>
      <c r="G55" s="70"/>
      <c r="H55" s="70"/>
    </row>
    <row r="56" spans="1:8" ht="15" thickBot="1">
      <c r="A56" s="76"/>
      <c r="B56" s="70"/>
      <c r="C56" s="69"/>
      <c r="D56" s="69"/>
      <c r="E56" s="71">
        <v>550</v>
      </c>
      <c r="F56" s="71">
        <f t="shared" si="0"/>
        <v>0</v>
      </c>
      <c r="G56" s="70"/>
      <c r="H56" s="70"/>
    </row>
    <row r="57" spans="1:8" ht="15" thickBot="1">
      <c r="A57" s="77"/>
      <c r="B57" s="70"/>
      <c r="C57" s="69"/>
      <c r="D57" s="69"/>
      <c r="E57" s="71">
        <v>550</v>
      </c>
      <c r="F57" s="71">
        <f t="shared" ref="F57:F66" si="1">B57*E57</f>
        <v>0</v>
      </c>
      <c r="G57" s="70"/>
      <c r="H57" s="70"/>
    </row>
    <row r="58" spans="1:8" ht="15" thickBot="1">
      <c r="A58" s="76"/>
      <c r="B58" s="70"/>
      <c r="C58" s="69"/>
      <c r="D58" s="69"/>
      <c r="E58" s="71">
        <v>550</v>
      </c>
      <c r="F58" s="71">
        <f t="shared" si="1"/>
        <v>0</v>
      </c>
      <c r="G58" s="70"/>
      <c r="H58" s="70"/>
    </row>
    <row r="59" spans="1:8" ht="15" thickBot="1">
      <c r="A59" s="76"/>
      <c r="B59" s="70"/>
      <c r="C59" s="69"/>
      <c r="D59" s="69"/>
      <c r="E59" s="71">
        <v>550</v>
      </c>
      <c r="F59" s="71">
        <f t="shared" si="1"/>
        <v>0</v>
      </c>
      <c r="G59" s="70"/>
      <c r="H59" s="70"/>
    </row>
    <row r="60" spans="1:8" ht="15" thickBot="1">
      <c r="A60" s="76"/>
      <c r="B60" s="70"/>
      <c r="C60" s="69"/>
      <c r="D60" s="69"/>
      <c r="E60" s="71">
        <v>550</v>
      </c>
      <c r="F60" s="71">
        <f t="shared" si="1"/>
        <v>0</v>
      </c>
      <c r="G60" s="70"/>
      <c r="H60" s="70"/>
    </row>
    <row r="61" spans="1:8" ht="15" thickBot="1">
      <c r="A61" s="76"/>
      <c r="B61" s="70"/>
      <c r="C61" s="69"/>
      <c r="D61" s="69"/>
      <c r="E61" s="71">
        <v>550</v>
      </c>
      <c r="F61" s="71">
        <f t="shared" si="1"/>
        <v>0</v>
      </c>
      <c r="G61" s="70"/>
      <c r="H61" s="70"/>
    </row>
    <row r="62" spans="1:8" ht="15" thickBot="1">
      <c r="A62" s="76"/>
      <c r="B62" s="70"/>
      <c r="C62" s="69"/>
      <c r="D62" s="69"/>
      <c r="E62" s="71">
        <v>550</v>
      </c>
      <c r="F62" s="71">
        <f t="shared" si="1"/>
        <v>0</v>
      </c>
      <c r="G62" s="70"/>
      <c r="H62" s="70"/>
    </row>
    <row r="63" spans="1:8" ht="15" thickBot="1">
      <c r="A63" s="76"/>
      <c r="B63" s="70"/>
      <c r="C63" s="69"/>
      <c r="D63" s="69"/>
      <c r="E63" s="71">
        <v>550</v>
      </c>
      <c r="F63" s="71">
        <f t="shared" si="1"/>
        <v>0</v>
      </c>
      <c r="G63" s="70"/>
      <c r="H63" s="70"/>
    </row>
    <row r="64" spans="1:8" ht="15" thickBot="1">
      <c r="A64" s="76"/>
      <c r="B64" s="70"/>
      <c r="C64" s="69"/>
      <c r="D64" s="69"/>
      <c r="E64" s="71">
        <v>550</v>
      </c>
      <c r="F64" s="71">
        <f t="shared" si="1"/>
        <v>0</v>
      </c>
      <c r="G64" s="70"/>
      <c r="H64" s="70"/>
    </row>
    <row r="65" spans="1:8" ht="15" thickBot="1">
      <c r="A65" s="76"/>
      <c r="B65" s="70"/>
      <c r="C65" s="69"/>
      <c r="D65" s="69"/>
      <c r="E65" s="71">
        <v>550</v>
      </c>
      <c r="F65" s="71">
        <f t="shared" si="1"/>
        <v>0</v>
      </c>
      <c r="G65" s="70"/>
      <c r="H65" s="70"/>
    </row>
    <row r="66" spans="1:8" ht="15" thickBot="1">
      <c r="A66" s="76"/>
      <c r="B66" s="70"/>
      <c r="C66" s="69"/>
      <c r="D66" s="69"/>
      <c r="E66" s="71">
        <v>550</v>
      </c>
      <c r="F66" s="71">
        <f t="shared" si="1"/>
        <v>0</v>
      </c>
      <c r="G66" s="70"/>
      <c r="H66" s="70"/>
    </row>
    <row r="67" spans="1:8" ht="15.6">
      <c r="A67" s="91" t="s">
        <v>68</v>
      </c>
      <c r="B67" s="89">
        <f>SUM(B20:B66)</f>
        <v>0</v>
      </c>
      <c r="C67" s="97"/>
      <c r="D67" s="96"/>
      <c r="E67" s="91" t="s">
        <v>68</v>
      </c>
      <c r="F67" s="90">
        <f>SUM(F20:F66)</f>
        <v>0</v>
      </c>
    </row>
  </sheetData>
  <mergeCells count="10">
    <mergeCell ref="E12:J12"/>
    <mergeCell ref="E13:J13"/>
    <mergeCell ref="E14:J14"/>
    <mergeCell ref="A18:H18"/>
    <mergeCell ref="A1:A6"/>
    <mergeCell ref="B1:H6"/>
    <mergeCell ref="I1:I6"/>
    <mergeCell ref="B8:I8"/>
    <mergeCell ref="B9:I9"/>
    <mergeCell ref="B10:I10"/>
  </mergeCells>
  <pageMargins left="0.70866141732283472" right="0.70866141732283472" top="0.74803149606299213" bottom="0.74803149606299213" header="0.31496062992125984" footer="0.31496062992125984"/>
  <pageSetup paperSize="9" scale="32" fitToHeight="0" orientation="portrait" r:id="rId1"/>
  <headerFooter>
    <oddHeader>&amp;R&amp;8Version 15/12/2025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79FC18A6-F5AC-4DF1-9A2A-D9504F470A55}">
          <x14:formula1>
            <xm:f>Paramétres!$A$35:$A$41</xm:f>
          </x14:formula1>
          <xm:sqref>D20:D66</xm:sqref>
        </x14:dataValidation>
        <x14:dataValidation type="list" allowBlank="1" showInputMessage="1" showErrorMessage="1" xr:uid="{00D1E641-4972-42AF-B6FB-A717A78CE5C8}">
          <x14:formula1>
            <xm:f>Paramétres!$L$23:$L$25</xm:f>
          </x14:formula1>
          <xm:sqref>C20:C66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893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</vt:i4>
      </vt:variant>
    </vt:vector>
  </HeadingPairs>
  <TitlesOfParts>
    <vt:vector size="16" baseType="lpstr">
      <vt:lpstr>notation</vt:lpstr>
      <vt:lpstr>Référentiels</vt:lpstr>
      <vt:lpstr>Accueil</vt:lpstr>
      <vt:lpstr>Volet Animation</vt:lpstr>
      <vt:lpstr>Volet investissement</vt:lpstr>
      <vt:lpstr>Synthèse financière</vt:lpstr>
      <vt:lpstr>Paramétres</vt:lpstr>
      <vt:lpstr>annexe1temps</vt:lpstr>
      <vt:lpstr>annexe2temps</vt:lpstr>
      <vt:lpstr>annexe3temps</vt:lpstr>
      <vt:lpstr>annexe4temps</vt:lpstr>
      <vt:lpstr>annexe5temps</vt:lpstr>
      <vt:lpstr>annexe6temps</vt:lpstr>
      <vt:lpstr>annexe7temps</vt:lpstr>
      <vt:lpstr>annexe8temps</vt:lpstr>
      <vt:lpstr>notation!Zone_d_impression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BRETTE Cécile</dc:creator>
  <cp:lastModifiedBy>Cécile GUILLON</cp:lastModifiedBy>
  <cp:lastPrinted>2025-09-25T07:52:44Z</cp:lastPrinted>
  <dcterms:created xsi:type="dcterms:W3CDTF">2024-04-04T08:50:34Z</dcterms:created>
  <dcterms:modified xsi:type="dcterms:W3CDTF">2025-12-17T14:25:18Z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2015-12-02T08:00:24Z</dcterms:created>
  <dc:creator>Régis BERTEAUX</dc:creator>
  <dc:description/>
  <dc:language>fr-FR</dc:language>
  <cp:lastModifiedBy/>
  <cp:lastPrinted>2021-04-08T07:53:56Z</cp:lastPrinted>
  <dcterms:modified xsi:type="dcterms:W3CDTF">2024-04-04T10:48:42Z</dcterms:modified>
  <cp:revision>60</cp:revision>
  <dc:subject/>
  <dc:title/>
</cp:coreProperties>
</file>