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SRISET\ETUDE\RA2020\2025_FEMMES_Etudes\Etude\"/>
    </mc:Choice>
  </mc:AlternateContent>
  <xr:revisionPtr revIDLastSave="0" documentId="13_ncr:1_{CD8E2F37-0C7B-4FB3-A3D9-3DFC9CC291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s femmes dans l'agricult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F22" i="1"/>
  <c r="F19" i="1"/>
  <c r="J85" i="1"/>
  <c r="F85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61" i="1"/>
  <c r="F89" i="1" l="1"/>
  <c r="F88" i="1"/>
  <c r="F87" i="1"/>
  <c r="F86" i="1"/>
  <c r="J89" i="1"/>
  <c r="J88" i="1"/>
  <c r="J87" i="1"/>
  <c r="J86" i="1"/>
  <c r="C76" i="1"/>
  <c r="E76" i="1" s="1"/>
  <c r="D76" i="1"/>
  <c r="E39" i="1"/>
  <c r="E38" i="1"/>
  <c r="E37" i="1"/>
  <c r="E36" i="1"/>
  <c r="E35" i="1"/>
  <c r="E34" i="1"/>
  <c r="E33" i="1"/>
  <c r="E32" i="1"/>
  <c r="E31" i="1"/>
  <c r="E30" i="1"/>
  <c r="D40" i="1"/>
  <c r="C40" i="1"/>
  <c r="E40" i="1" l="1"/>
</calcChain>
</file>

<file path=xl/sharedStrings.xml><?xml version="1.0" encoding="utf-8"?>
<sst xmlns="http://schemas.openxmlformats.org/spreadsheetml/2006/main" count="108" uniqueCount="75">
  <si>
    <t>Figure 2 - Caractéristiques des exploitations selon le sexe des exploitants</t>
  </si>
  <si>
    <t>France métropolitaine</t>
  </si>
  <si>
    <t>Exploitations selon le sexe des exploitants</t>
  </si>
  <si>
    <t>Mixtes</t>
  </si>
  <si>
    <t>Ensemble</t>
  </si>
  <si>
    <t>Auvergne-Rhône-Alpes</t>
  </si>
  <si>
    <t>Nombre d'exploitations</t>
  </si>
  <si>
    <t>SAU en hectares</t>
  </si>
  <si>
    <t>Micro et petites exploitations</t>
  </si>
  <si>
    <t>Exploitations individuelles</t>
  </si>
  <si>
    <t>Figure 3 - Installations par sexe et âge</t>
  </si>
  <si>
    <t>Âge à l'installation</t>
  </si>
  <si>
    <t>Femmes</t>
  </si>
  <si>
    <t>Hommes</t>
  </si>
  <si>
    <t>Moins de 26 ans</t>
  </si>
  <si>
    <t>De 26 à 30 ans</t>
  </si>
  <si>
    <t>De 31 à 35 ans</t>
  </si>
  <si>
    <t>De 36 à 40 ans</t>
  </si>
  <si>
    <t>De 41 à 45 ans</t>
  </si>
  <si>
    <t>De 46 à 50 ans</t>
  </si>
  <si>
    <t>De 51 à 55 ans</t>
  </si>
  <si>
    <t>De 56 à 60 ans</t>
  </si>
  <si>
    <t>De 61 à 65 ans</t>
  </si>
  <si>
    <t>Plus de 65 ans</t>
  </si>
  <si>
    <t>Otex</t>
  </si>
  <si>
    <t>Champ : Auvergne-Rhône-Alpes</t>
  </si>
  <si>
    <t>Bovins viande</t>
  </si>
  <si>
    <t>Bovins lait</t>
  </si>
  <si>
    <t>Polyculture et/ou polyélevage</t>
  </si>
  <si>
    <t>Autres grandes cultures</t>
  </si>
  <si>
    <t>Ovins, caprins</t>
  </si>
  <si>
    <t>Viticulture</t>
  </si>
  <si>
    <t>Céréales et/ou oléoprotéagineux</t>
  </si>
  <si>
    <t>Équidés et/ou autres herbivores</t>
  </si>
  <si>
    <t>Fruits ou autres cultures permanentes</t>
  </si>
  <si>
    <t>Bovins mixte</t>
  </si>
  <si>
    <t>Fleurs et/ou horticulture</t>
  </si>
  <si>
    <t>Volailles</t>
  </si>
  <si>
    <t>Légumes ou champignons</t>
  </si>
  <si>
    <t>Combinaison de granivores</t>
  </si>
  <si>
    <t>Porcins</t>
  </si>
  <si>
    <t>Source : Agreste - Recensement agricole 2020</t>
  </si>
  <si>
    <t>Niveau de formation</t>
  </si>
  <si>
    <t>Pas de formation</t>
  </si>
  <si>
    <t>Niveau bac</t>
  </si>
  <si>
    <t>Supérieure au bac</t>
  </si>
  <si>
    <t>Moins de 40 ans</t>
  </si>
  <si>
    <t>De 40 à 60 ans</t>
  </si>
  <si>
    <t>Plus de 60 ans</t>
  </si>
  <si>
    <t>Démarche de valorisation</t>
  </si>
  <si>
    <t>Agriculture biologique</t>
  </si>
  <si>
    <t>Autres SIQO</t>
  </si>
  <si>
    <t>Autres démarches</t>
  </si>
  <si>
    <t>Circuits courts</t>
  </si>
  <si>
    <t>Transformation à la ferme</t>
  </si>
  <si>
    <t>Les femmes dans l'agriculture en Auvergne-Rhône-Alpes</t>
  </si>
  <si>
    <t>Champ : Auvergne-Rhône-Alpes, Installation des chefs d'exploitation</t>
  </si>
  <si>
    <t>Figure 4 :  Part des exploitants engagés dans des démarches de valorisation selon le sexe (en %)</t>
  </si>
  <si>
    <t xml:space="preserve">Figure 5 :  Répartition des exploitants selon le sexe et la spécialisation
</t>
  </si>
  <si>
    <t xml:space="preserve">Figure 6 :  Répartition des exploitants par tranche d’âge et niveau de formation
</t>
  </si>
  <si>
    <t xml:space="preserve">Source : Agreste - Recensements agricoles, module sur échantillon pour RA 2020
</t>
  </si>
  <si>
    <t>Champ : région Auvergne-Rhône-Alpes</t>
  </si>
  <si>
    <t>Exploitantes</t>
  </si>
  <si>
    <t>Autres actives familiales</t>
  </si>
  <si>
    <t>Salariées permanentes non familiales</t>
  </si>
  <si>
    <t xml:space="preserve">Figure 1 : Répartition des femmes ayant une activité permanente sur l'exploitation selon leur statut d'activité en 2000, 2010 et 2020
</t>
  </si>
  <si>
    <t xml:space="preserve">Main-d'œuvre familiale, y compris exploitants (en ETP) </t>
  </si>
  <si>
    <t>PBS (en milliers d'euros)</t>
  </si>
  <si>
    <r>
      <rPr>
        <i/>
        <vertAlign val="superscript"/>
        <sz val="8"/>
        <color indexed="8"/>
        <rFont val="Marianne"/>
        <family val="3"/>
      </rPr>
      <t xml:space="preserve">1 </t>
    </r>
    <r>
      <rPr>
        <sz val="8"/>
        <color rgb="FF000000"/>
        <rFont val="Marianne"/>
        <family val="3"/>
      </rPr>
      <t>y compris brevet des collèges</t>
    </r>
  </si>
  <si>
    <r>
      <t>Inférieure au bac</t>
    </r>
    <r>
      <rPr>
        <vertAlign val="superscript"/>
        <sz val="8"/>
        <color rgb="FF000000"/>
        <rFont val="Marianne"/>
        <family val="3"/>
      </rPr>
      <t xml:space="preserve"> 1</t>
    </r>
    <r>
      <rPr>
        <sz val="8"/>
        <color rgb="FF000000"/>
        <rFont val="Marianne"/>
        <family val="3"/>
      </rPr>
      <t xml:space="preserve"> </t>
    </r>
  </si>
  <si>
    <r>
      <t xml:space="preserve">Travail agricole </t>
    </r>
    <r>
      <rPr>
        <vertAlign val="superscript"/>
        <sz val="8"/>
        <color rgb="FF000000"/>
        <rFont val="Marianne"/>
        <family val="3"/>
      </rPr>
      <t>1</t>
    </r>
    <r>
      <rPr>
        <sz val="8"/>
        <color rgb="FF000000"/>
        <rFont val="Marianne"/>
        <family val="3"/>
      </rPr>
      <t xml:space="preserve"> (en ETP)</t>
    </r>
  </si>
  <si>
    <r>
      <rPr>
        <vertAlign val="superscript"/>
        <sz val="8"/>
        <color rgb="FF000000"/>
        <rFont val="Marianne"/>
        <family val="3"/>
      </rPr>
      <t>1</t>
    </r>
    <r>
      <rPr>
        <sz val="8"/>
        <color rgb="FF000000"/>
        <rFont val="Marianne"/>
        <family val="3"/>
      </rPr>
      <t xml:space="preserve"> Hors prestation de service (ETA,Cuma, ...)</t>
    </r>
  </si>
  <si>
    <t>-</t>
  </si>
  <si>
    <t>Exclusivement
féminines</t>
  </si>
  <si>
    <t>Exclusivement
masculines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</si>
</sst>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%&quot;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Marianne"/>
      <family val="3"/>
    </font>
    <font>
      <b/>
      <sz val="22"/>
      <color rgb="FF00AC8C"/>
      <name val="Marianne"/>
      <family val="3"/>
    </font>
    <font>
      <b/>
      <sz val="8"/>
      <color rgb="FFFFFFFF"/>
      <name val="Marianne"/>
      <family val="3"/>
    </font>
    <font>
      <sz val="8"/>
      <color rgb="FF000000"/>
      <name val="Marianne"/>
      <family val="3"/>
    </font>
    <font>
      <sz val="9"/>
      <color rgb="FF000000"/>
      <name val="Marianne"/>
      <family val="3"/>
    </font>
    <font>
      <b/>
      <sz val="8"/>
      <color rgb="FF000000"/>
      <name val="Marianne"/>
      <family val="3"/>
    </font>
    <font>
      <i/>
      <sz val="8"/>
      <color rgb="FF000000"/>
      <name val="Marianne"/>
      <family val="3"/>
    </font>
    <font>
      <b/>
      <sz val="9"/>
      <color indexed="8"/>
      <name val="Marianne"/>
      <family val="3"/>
    </font>
    <font>
      <sz val="9"/>
      <color indexed="8"/>
      <name val="Marianne"/>
      <family val="3"/>
    </font>
    <font>
      <i/>
      <sz val="9"/>
      <color indexed="8"/>
      <name val="Marianne"/>
      <family val="3"/>
    </font>
    <font>
      <i/>
      <sz val="8"/>
      <color indexed="8"/>
      <name val="Marianne"/>
      <family val="3"/>
    </font>
    <font>
      <i/>
      <vertAlign val="superscript"/>
      <sz val="8"/>
      <color indexed="8"/>
      <name val="Marianne"/>
      <family val="3"/>
    </font>
    <font>
      <vertAlign val="superscript"/>
      <sz val="8"/>
      <color rgb="FF000000"/>
      <name val="Marianne"/>
      <family val="3"/>
    </font>
  </fonts>
  <fills count="6">
    <fill>
      <patternFill patternType="none"/>
    </fill>
    <fill>
      <patternFill patternType="gray125"/>
    </fill>
    <fill>
      <patternFill patternType="solid">
        <fgColor rgb="FF00AC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AE3"/>
        <bgColor indexed="64"/>
      </patternFill>
    </fill>
  </fills>
  <borders count="11">
    <border>
      <left/>
      <right/>
      <top/>
      <bottom/>
      <diagonal/>
    </border>
    <border>
      <left style="thin">
        <color rgb="FF7FD6C6"/>
      </left>
      <right style="thin">
        <color rgb="FF7FD6C6"/>
      </right>
      <top style="thin">
        <color rgb="FF00AC8C"/>
      </top>
      <bottom/>
      <diagonal/>
    </border>
    <border>
      <left/>
      <right style="thin">
        <color rgb="FF7FD6C6"/>
      </right>
      <top/>
      <bottom/>
      <diagonal/>
    </border>
    <border>
      <left/>
      <right/>
      <top style="thin">
        <color rgb="FF00AC8C"/>
      </top>
      <bottom style="thin">
        <color rgb="FF00AC8C"/>
      </bottom>
      <diagonal/>
    </border>
    <border>
      <left style="thin">
        <color rgb="FF7FD6C6"/>
      </left>
      <right style="thin">
        <color rgb="FF7FD6C6"/>
      </right>
      <top/>
      <bottom/>
      <diagonal/>
    </border>
    <border>
      <left style="thin">
        <color rgb="FF7FD6C6"/>
      </left>
      <right/>
      <top style="thin">
        <color rgb="FF00AC8C"/>
      </top>
      <bottom style="thin">
        <color rgb="FF00AC8C"/>
      </bottom>
      <diagonal/>
    </border>
    <border>
      <left/>
      <right style="thin">
        <color rgb="FF7FD6C6"/>
      </right>
      <top style="thin">
        <color rgb="FF00AC8C"/>
      </top>
      <bottom style="thin">
        <color rgb="FF00AC8C"/>
      </bottom>
      <diagonal/>
    </border>
    <border>
      <left/>
      <right/>
      <top/>
      <bottom style="medium">
        <color rgb="FF00AC8C"/>
      </bottom>
      <diagonal/>
    </border>
    <border>
      <left/>
      <right style="thin">
        <color rgb="FF7FD6C6"/>
      </right>
      <top/>
      <bottom style="thin">
        <color rgb="FF00AC8C"/>
      </bottom>
      <diagonal/>
    </border>
    <border>
      <left style="thin">
        <color rgb="FF7FD6C6"/>
      </left>
      <right style="thin">
        <color rgb="FF7FD6C6"/>
      </right>
      <top/>
      <bottom style="thin">
        <color rgb="FF00AC8C"/>
      </bottom>
      <diagonal/>
    </border>
    <border>
      <left style="thin">
        <color rgb="FF7FD6C6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4" borderId="7" xfId="0" applyFont="1" applyFill="1" applyBorder="1"/>
    <xf numFmtId="0" fontId="1" fillId="4" borderId="0" xfId="0" applyFont="1" applyFill="1"/>
    <xf numFmtId="0" fontId="1" fillId="4" borderId="0" xfId="0" applyFont="1" applyFill="1" applyAlignment="1">
      <alignment horizontal="center" vertical="center" wrapText="1"/>
    </xf>
    <xf numFmtId="0" fontId="2" fillId="4" borderId="7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right" vertical="center" wrapText="1" indent="2"/>
    </xf>
    <xf numFmtId="3" fontId="6" fillId="5" borderId="4" xfId="0" applyNumberFormat="1" applyFont="1" applyFill="1" applyBorder="1" applyAlignment="1">
      <alignment horizontal="right" vertical="center" wrapText="1" indent="2"/>
    </xf>
    <xf numFmtId="0" fontId="4" fillId="5" borderId="2" xfId="0" applyFont="1" applyFill="1" applyBorder="1" applyAlignment="1">
      <alignment horizontal="right" vertical="center" wrapText="1" indent="2"/>
    </xf>
    <xf numFmtId="3" fontId="4" fillId="3" borderId="4" xfId="0" applyNumberFormat="1" applyFont="1" applyFill="1" applyBorder="1" applyAlignment="1">
      <alignment horizontal="right" vertical="center" wrapText="1" indent="2"/>
    </xf>
    <xf numFmtId="3" fontId="6" fillId="3" borderId="4" xfId="0" applyNumberFormat="1" applyFont="1" applyFill="1" applyBorder="1" applyAlignment="1">
      <alignment horizontal="right" vertical="center" wrapText="1" indent="2"/>
    </xf>
    <xf numFmtId="3" fontId="4" fillId="3" borderId="2" xfId="0" applyNumberFormat="1" applyFont="1" applyFill="1" applyBorder="1" applyAlignment="1">
      <alignment horizontal="right" vertical="center" wrapText="1" indent="2"/>
    </xf>
    <xf numFmtId="0" fontId="4" fillId="3" borderId="8" xfId="0" applyFont="1" applyFill="1" applyBorder="1" applyAlignment="1">
      <alignment horizontal="left" vertical="center" wrapText="1"/>
    </xf>
    <xf numFmtId="3" fontId="4" fillId="3" borderId="9" xfId="0" applyNumberFormat="1" applyFont="1" applyFill="1" applyBorder="1" applyAlignment="1">
      <alignment horizontal="right" vertical="center" wrapText="1" indent="2"/>
    </xf>
    <xf numFmtId="3" fontId="6" fillId="3" borderId="9" xfId="0" applyNumberFormat="1" applyFont="1" applyFill="1" applyBorder="1" applyAlignment="1">
      <alignment horizontal="right" vertical="center" wrapText="1" indent="2"/>
    </xf>
    <xf numFmtId="3" fontId="4" fillId="3" borderId="8" xfId="0" applyNumberFormat="1" applyFont="1" applyFill="1" applyBorder="1" applyAlignment="1">
      <alignment horizontal="right" vertical="center" wrapText="1" indent="2"/>
    </xf>
    <xf numFmtId="0" fontId="8" fillId="4" borderId="0" xfId="0" applyFont="1" applyFill="1" applyAlignment="1"/>
    <xf numFmtId="0" fontId="9" fillId="4" borderId="0" xfId="0" applyFont="1" applyFill="1"/>
    <xf numFmtId="0" fontId="9" fillId="4" borderId="0" xfId="0" applyFont="1" applyFill="1" applyAlignment="1"/>
    <xf numFmtId="0" fontId="8" fillId="4" borderId="0" xfId="0" applyFont="1" applyFill="1"/>
    <xf numFmtId="0" fontId="10" fillId="4" borderId="0" xfId="0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1" fontId="9" fillId="4" borderId="0" xfId="0" applyNumberFormat="1" applyFont="1" applyFill="1"/>
    <xf numFmtId="164" fontId="4" fillId="3" borderId="4" xfId="0" applyNumberFormat="1" applyFont="1" applyFill="1" applyBorder="1" applyAlignment="1">
      <alignment horizontal="right" vertical="center" wrapText="1" indent="4"/>
    </xf>
    <xf numFmtId="164" fontId="4" fillId="3" borderId="9" xfId="0" applyNumberFormat="1" applyFont="1" applyFill="1" applyBorder="1" applyAlignment="1">
      <alignment horizontal="right" vertical="center" wrapText="1" indent="4"/>
    </xf>
    <xf numFmtId="0" fontId="11" fillId="4" borderId="0" xfId="0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horizontal="right" vertical="center" wrapText="1" indent="2"/>
    </xf>
    <xf numFmtId="3" fontId="6" fillId="3" borderId="0" xfId="0" applyNumberFormat="1" applyFont="1" applyFill="1" applyBorder="1" applyAlignment="1">
      <alignment horizontal="right" vertical="center" wrapText="1" indent="2"/>
    </xf>
    <xf numFmtId="0" fontId="10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3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6" fillId="3" borderId="8" xfId="0" applyFont="1" applyFill="1" applyBorder="1" applyAlignment="1">
      <alignment horizontal="left" vertical="center" wrapText="1"/>
    </xf>
    <xf numFmtId="3" fontId="9" fillId="4" borderId="0" xfId="0" applyNumberFormat="1" applyFont="1" applyFill="1"/>
    <xf numFmtId="0" fontId="4" fillId="3" borderId="0" xfId="0" applyFont="1" applyFill="1" applyBorder="1" applyAlignment="1">
      <alignment horizontal="left" vertical="center"/>
    </xf>
    <xf numFmtId="3" fontId="4" fillId="3" borderId="4" xfId="0" quotePrefix="1" applyNumberFormat="1" applyFont="1" applyFill="1" applyBorder="1" applyAlignment="1">
      <alignment horizontal="right" vertical="center" wrapText="1" indent="2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1"/>
  <sheetViews>
    <sheetView tabSelected="1" workbookViewId="0">
      <selection activeCell="L17" sqref="L17"/>
    </sheetView>
  </sheetViews>
  <sheetFormatPr baseColWidth="10" defaultColWidth="9.140625" defaultRowHeight="18" x14ac:dyDescent="0.35"/>
  <cols>
    <col min="1" max="1" width="9.140625" style="2"/>
    <col min="2" max="2" width="27.5703125" style="2" customWidth="1"/>
    <col min="3" max="10" width="14.28515625" style="2" customWidth="1"/>
    <col min="11" max="16384" width="9.140625" style="2"/>
  </cols>
  <sheetData>
    <row r="1" spans="1:17" ht="48" customHeight="1" thickBot="1" x14ac:dyDescent="0.65">
      <c r="A1" s="4" t="s">
        <v>55</v>
      </c>
      <c r="B1" s="1"/>
      <c r="C1" s="1"/>
      <c r="D1" s="1"/>
      <c r="E1" s="1"/>
      <c r="F1" s="1"/>
      <c r="G1" s="1"/>
      <c r="H1" s="1"/>
      <c r="I1" s="1"/>
      <c r="J1" s="1"/>
    </row>
    <row r="3" spans="1:17" ht="16.899999999999999" customHeight="1" x14ac:dyDescent="0.35">
      <c r="A3" s="18" t="s">
        <v>65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16.899999999999999" customHeight="1" x14ac:dyDescent="0.3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46.15" customHeight="1" x14ac:dyDescent="0.35">
      <c r="A5" s="19"/>
      <c r="B5" s="5"/>
      <c r="C5" s="5" t="s">
        <v>62</v>
      </c>
      <c r="D5" s="5" t="s">
        <v>63</v>
      </c>
      <c r="E5" s="5" t="s">
        <v>64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16.899999999999999" customHeight="1" x14ac:dyDescent="0.35">
      <c r="A6" s="19"/>
      <c r="B6" s="6">
        <v>2000</v>
      </c>
      <c r="C6" s="27">
        <v>39.389845772824494</v>
      </c>
      <c r="D6" s="27">
        <v>56.861420691207918</v>
      </c>
      <c r="E6" s="27">
        <v>3.7487335359675784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16.899999999999999" customHeight="1" x14ac:dyDescent="0.35">
      <c r="A7" s="19"/>
      <c r="B7" s="6">
        <v>2010</v>
      </c>
      <c r="C7" s="27">
        <v>49.844986989979517</v>
      </c>
      <c r="D7" s="27">
        <v>42.218900514864636</v>
      </c>
      <c r="E7" s="27">
        <v>7.936112495155843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x14ac:dyDescent="0.35">
      <c r="A8" s="19"/>
      <c r="B8" s="14">
        <v>2020</v>
      </c>
      <c r="C8" s="28">
        <v>60.338422500700602</v>
      </c>
      <c r="D8" s="28">
        <v>22.619174706049236</v>
      </c>
      <c r="E8" s="28">
        <v>17.042402793250158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35">
      <c r="A9" s="20"/>
      <c r="B9" s="29" t="s">
        <v>25</v>
      </c>
      <c r="C9" s="19"/>
      <c r="D9" s="19"/>
      <c r="E9" s="19"/>
      <c r="F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x14ac:dyDescent="0.35">
      <c r="A10" s="19"/>
      <c r="B10" s="29" t="s">
        <v>60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x14ac:dyDescent="0.35">
      <c r="A11" s="19"/>
      <c r="B11" s="2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x14ac:dyDescent="0.35">
      <c r="A12" s="19"/>
      <c r="B12" s="2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x14ac:dyDescent="0.35">
      <c r="A13" s="21" t="s">
        <v>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16.899999999999999" customHeight="1" x14ac:dyDescent="0.35">
      <c r="A15" s="19"/>
      <c r="B15" s="51" t="s">
        <v>2</v>
      </c>
      <c r="C15" s="48" t="s">
        <v>5</v>
      </c>
      <c r="D15" s="49"/>
      <c r="E15" s="49"/>
      <c r="F15" s="50"/>
      <c r="G15" s="48" t="s">
        <v>1</v>
      </c>
      <c r="H15" s="49"/>
      <c r="I15" s="49"/>
      <c r="J15" s="50"/>
      <c r="K15" s="19"/>
      <c r="L15" s="19"/>
      <c r="M15" s="19"/>
      <c r="N15" s="19"/>
      <c r="O15" s="19"/>
      <c r="P15" s="19"/>
      <c r="Q15" s="19"/>
    </row>
    <row r="16" spans="1:17" ht="31.9" customHeight="1" x14ac:dyDescent="0.35">
      <c r="A16" s="19"/>
      <c r="B16" s="44"/>
      <c r="C16" s="5" t="s">
        <v>73</v>
      </c>
      <c r="D16" s="5" t="s">
        <v>74</v>
      </c>
      <c r="E16" s="5" t="s">
        <v>3</v>
      </c>
      <c r="F16" s="5" t="s">
        <v>4</v>
      </c>
      <c r="G16" s="5" t="s">
        <v>73</v>
      </c>
      <c r="H16" s="5" t="s">
        <v>74</v>
      </c>
      <c r="I16" s="5" t="s">
        <v>3</v>
      </c>
      <c r="J16" s="5" t="s">
        <v>4</v>
      </c>
      <c r="K16" s="19"/>
      <c r="L16" s="19"/>
      <c r="M16" s="19"/>
      <c r="N16" s="19"/>
      <c r="O16" s="19"/>
      <c r="P16" s="19"/>
      <c r="Q16" s="19"/>
    </row>
    <row r="17" spans="1:17" ht="30" customHeight="1" x14ac:dyDescent="0.35">
      <c r="A17" s="19"/>
      <c r="B17" s="7" t="s">
        <v>6</v>
      </c>
      <c r="C17" s="8">
        <v>8519</v>
      </c>
      <c r="D17" s="8">
        <v>33835</v>
      </c>
      <c r="E17" s="8">
        <v>6139</v>
      </c>
      <c r="F17" s="9">
        <v>48493</v>
      </c>
      <c r="G17" s="8">
        <v>74215</v>
      </c>
      <c r="H17" s="10">
        <v>265007</v>
      </c>
      <c r="I17" s="8">
        <v>50557</v>
      </c>
      <c r="J17" s="9">
        <v>389779</v>
      </c>
      <c r="K17" s="19"/>
      <c r="L17" s="19"/>
      <c r="M17" s="19"/>
      <c r="N17" s="19"/>
      <c r="O17" s="19"/>
      <c r="P17" s="19"/>
      <c r="Q17" s="19"/>
    </row>
    <row r="18" spans="1:17" ht="30" customHeight="1" x14ac:dyDescent="0.35">
      <c r="A18" s="19"/>
      <c r="B18" s="6" t="s">
        <v>7</v>
      </c>
      <c r="C18" s="11">
        <v>230282</v>
      </c>
      <c r="D18" s="11">
        <v>1914326</v>
      </c>
      <c r="E18" s="11">
        <v>715776</v>
      </c>
      <c r="F18" s="12">
        <v>2860384</v>
      </c>
      <c r="G18" s="11">
        <v>2356595</v>
      </c>
      <c r="H18" s="11">
        <v>18293417</v>
      </c>
      <c r="I18" s="11">
        <v>6095862</v>
      </c>
      <c r="J18" s="12">
        <v>26745874</v>
      </c>
      <c r="K18" s="19"/>
      <c r="L18" s="19"/>
      <c r="M18" s="19"/>
      <c r="N18" s="19"/>
      <c r="O18" s="19"/>
      <c r="P18" s="19"/>
      <c r="Q18" s="19"/>
    </row>
    <row r="19" spans="1:17" ht="30" customHeight="1" x14ac:dyDescent="0.35">
      <c r="A19" s="19"/>
      <c r="B19" s="6" t="s">
        <v>70</v>
      </c>
      <c r="C19" s="11">
        <v>8628.5990000000002</v>
      </c>
      <c r="D19" s="11">
        <v>48276.607000000004</v>
      </c>
      <c r="E19" s="11">
        <v>18901.467000000001</v>
      </c>
      <c r="F19" s="12">
        <f>C19+D19+E19</f>
        <v>75806.67300000001</v>
      </c>
      <c r="G19" s="11">
        <v>81133.45</v>
      </c>
      <c r="H19" s="13">
        <v>419775.63</v>
      </c>
      <c r="I19" s="11">
        <v>158610.44</v>
      </c>
      <c r="J19" s="12">
        <v>659519.52</v>
      </c>
      <c r="K19" s="19"/>
      <c r="L19" s="19"/>
      <c r="M19" s="19"/>
      <c r="N19" s="19"/>
      <c r="O19" s="19"/>
      <c r="P19" s="19"/>
      <c r="Q19" s="19"/>
    </row>
    <row r="20" spans="1:17" ht="30" customHeight="1" x14ac:dyDescent="0.35">
      <c r="A20" s="19"/>
      <c r="B20" s="14" t="s">
        <v>67</v>
      </c>
      <c r="C20" s="15">
        <v>369405.00799999997</v>
      </c>
      <c r="D20" s="15">
        <v>3441259.3420000002</v>
      </c>
      <c r="E20" s="15">
        <v>1185574.216</v>
      </c>
      <c r="F20" s="16">
        <v>4996238.5659999996</v>
      </c>
      <c r="G20" s="15">
        <v>5819939.432</v>
      </c>
      <c r="H20" s="17">
        <v>43170450.828000002</v>
      </c>
      <c r="I20" s="15">
        <v>15212742.767000001</v>
      </c>
      <c r="J20" s="16">
        <v>64203133.027000003</v>
      </c>
      <c r="K20" s="19"/>
      <c r="L20" s="19"/>
      <c r="M20" s="19"/>
      <c r="N20" s="19"/>
      <c r="O20" s="19"/>
      <c r="P20" s="19"/>
      <c r="Q20" s="19"/>
    </row>
    <row r="21" spans="1:17" ht="30" customHeight="1" x14ac:dyDescent="0.35">
      <c r="A21" s="19"/>
      <c r="B21" s="6" t="s">
        <v>8</v>
      </c>
      <c r="C21" s="11">
        <v>7726</v>
      </c>
      <c r="D21" s="11">
        <v>22723</v>
      </c>
      <c r="E21" s="11">
        <v>1623</v>
      </c>
      <c r="F21" s="12">
        <v>32072</v>
      </c>
      <c r="G21" s="11">
        <v>58857</v>
      </c>
      <c r="H21" s="13">
        <v>143958</v>
      </c>
      <c r="I21" s="11">
        <v>8577</v>
      </c>
      <c r="J21" s="12">
        <v>211392</v>
      </c>
      <c r="K21" s="19"/>
      <c r="L21" s="19"/>
      <c r="M21" s="19"/>
      <c r="N21" s="19"/>
      <c r="O21" s="19"/>
      <c r="P21" s="19"/>
      <c r="Q21" s="19"/>
    </row>
    <row r="22" spans="1:17" ht="30" customHeight="1" x14ac:dyDescent="0.35">
      <c r="A22" s="19"/>
      <c r="B22" s="6" t="s">
        <v>9</v>
      </c>
      <c r="C22" s="11">
        <v>7508</v>
      </c>
      <c r="D22" s="11">
        <v>25080</v>
      </c>
      <c r="E22" s="43" t="s">
        <v>72</v>
      </c>
      <c r="F22" s="12">
        <f>C22+D22</f>
        <v>32588</v>
      </c>
      <c r="G22" s="11">
        <v>59833</v>
      </c>
      <c r="H22" s="13">
        <v>167804</v>
      </c>
      <c r="I22" s="43" t="s">
        <v>72</v>
      </c>
      <c r="J22" s="12">
        <f>G22+H22</f>
        <v>227637</v>
      </c>
      <c r="K22" s="19"/>
      <c r="L22" s="19"/>
      <c r="M22" s="19"/>
      <c r="N22" s="19"/>
      <c r="O22" s="19"/>
      <c r="P22" s="19"/>
      <c r="Q22" s="19"/>
    </row>
    <row r="23" spans="1:17" ht="30" customHeight="1" x14ac:dyDescent="0.35">
      <c r="A23" s="19"/>
      <c r="B23" s="14" t="s">
        <v>66</v>
      </c>
      <c r="C23" s="15">
        <v>7136</v>
      </c>
      <c r="D23" s="15">
        <v>34978</v>
      </c>
      <c r="E23" s="15">
        <v>14972.004999999999</v>
      </c>
      <c r="F23" s="16">
        <v>57086.004999999997</v>
      </c>
      <c r="G23" s="15">
        <v>59212.37</v>
      </c>
      <c r="H23" s="17">
        <v>270216.375</v>
      </c>
      <c r="I23" s="15">
        <v>116119.25</v>
      </c>
      <c r="J23" s="16">
        <v>445547.995</v>
      </c>
      <c r="K23" s="19"/>
      <c r="L23" s="19"/>
      <c r="M23" s="19"/>
      <c r="N23" s="19"/>
      <c r="O23" s="19"/>
      <c r="P23" s="19"/>
      <c r="Q23" s="19"/>
    </row>
    <row r="24" spans="1:17" ht="16.899999999999999" customHeight="1" x14ac:dyDescent="0.35">
      <c r="A24" s="19"/>
      <c r="B24" s="42" t="s">
        <v>71</v>
      </c>
      <c r="C24" s="30"/>
      <c r="D24" s="30"/>
      <c r="E24" s="30"/>
      <c r="F24" s="31"/>
      <c r="G24" s="30"/>
      <c r="H24" s="30"/>
      <c r="I24" s="30"/>
      <c r="J24" s="31"/>
      <c r="K24" s="19"/>
      <c r="L24" s="19"/>
      <c r="M24" s="19"/>
      <c r="N24" s="19"/>
      <c r="O24" s="19"/>
      <c r="P24" s="19"/>
      <c r="Q24" s="19"/>
    </row>
    <row r="25" spans="1:17" ht="16.899999999999999" customHeight="1" x14ac:dyDescent="0.35">
      <c r="A25" s="19"/>
      <c r="B25" s="29" t="s">
        <v>41</v>
      </c>
      <c r="C25" s="22"/>
      <c r="D25" s="19"/>
      <c r="E25" s="19"/>
      <c r="F25" s="4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ht="16.899999999999999" customHeight="1" x14ac:dyDescent="0.35">
      <c r="A26" s="19"/>
      <c r="B26" s="29"/>
      <c r="C26" s="22"/>
      <c r="D26" s="22"/>
      <c r="E26" s="22"/>
      <c r="F26" s="22"/>
      <c r="G26" s="22"/>
      <c r="H26" s="22"/>
      <c r="I26" s="22"/>
      <c r="J26" s="22"/>
      <c r="K26" s="22"/>
      <c r="L26" s="19"/>
      <c r="M26" s="19"/>
      <c r="N26" s="19"/>
      <c r="O26" s="19"/>
      <c r="P26" s="19"/>
      <c r="Q26" s="19"/>
    </row>
    <row r="27" spans="1:17" x14ac:dyDescent="0.35">
      <c r="A27" s="21" t="s">
        <v>10</v>
      </c>
      <c r="B27" s="23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s="39" customFormat="1" x14ac:dyDescent="0.35">
      <c r="A28" s="37"/>
      <c r="B28" s="38"/>
      <c r="C28" s="38"/>
      <c r="D28" s="38"/>
      <c r="E28" s="38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7" x14ac:dyDescent="0.35">
      <c r="A29" s="19"/>
      <c r="B29" s="36" t="s">
        <v>11</v>
      </c>
      <c r="C29" s="36" t="s">
        <v>12</v>
      </c>
      <c r="D29" s="36" t="s">
        <v>13</v>
      </c>
      <c r="E29" s="36" t="s">
        <v>4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18.75" customHeight="1" x14ac:dyDescent="0.35">
      <c r="A30" s="19"/>
      <c r="B30" s="6" t="s">
        <v>14</v>
      </c>
      <c r="C30" s="11">
        <v>1458</v>
      </c>
      <c r="D30" s="11">
        <v>18398</v>
      </c>
      <c r="E30" s="12">
        <f>SUM(C30:D30)</f>
        <v>19856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 ht="18.75" customHeight="1" x14ac:dyDescent="0.35">
      <c r="A31" s="19"/>
      <c r="B31" s="6" t="s">
        <v>15</v>
      </c>
      <c r="C31" s="11">
        <v>1603</v>
      </c>
      <c r="D31" s="11">
        <v>8782</v>
      </c>
      <c r="E31" s="12">
        <f t="shared" ref="E31:E39" si="0">SUM(C31:D31)</f>
        <v>10385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ht="18.75" customHeight="1" x14ac:dyDescent="0.35">
      <c r="A32" s="19"/>
      <c r="B32" s="6" t="s">
        <v>16</v>
      </c>
      <c r="C32" s="11">
        <v>1638</v>
      </c>
      <c r="D32" s="11">
        <v>4961</v>
      </c>
      <c r="E32" s="12">
        <f t="shared" si="0"/>
        <v>6599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ht="18.75" customHeight="1" x14ac:dyDescent="0.35">
      <c r="A33" s="19"/>
      <c r="B33" s="6" t="s">
        <v>17</v>
      </c>
      <c r="C33" s="11">
        <v>1325</v>
      </c>
      <c r="D33" s="11">
        <v>2951</v>
      </c>
      <c r="E33" s="12">
        <f t="shared" si="0"/>
        <v>4276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8.75" customHeight="1" x14ac:dyDescent="0.35">
      <c r="A34" s="19"/>
      <c r="B34" s="6" t="s">
        <v>18</v>
      </c>
      <c r="C34" s="11">
        <v>803</v>
      </c>
      <c r="D34" s="11">
        <v>1516</v>
      </c>
      <c r="E34" s="12">
        <f t="shared" si="0"/>
        <v>2319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ht="18.75" customHeight="1" x14ac:dyDescent="0.35">
      <c r="A35" s="19"/>
      <c r="B35" s="6" t="s">
        <v>19</v>
      </c>
      <c r="C35" s="11">
        <v>659</v>
      </c>
      <c r="D35" s="11">
        <v>838</v>
      </c>
      <c r="E35" s="12">
        <f t="shared" si="0"/>
        <v>1497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ht="18.75" customHeight="1" x14ac:dyDescent="0.35">
      <c r="A36" s="19"/>
      <c r="B36" s="6" t="s">
        <v>20</v>
      </c>
      <c r="C36" s="11">
        <v>874</v>
      </c>
      <c r="D36" s="11">
        <v>607</v>
      </c>
      <c r="E36" s="12">
        <f t="shared" si="0"/>
        <v>1481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8.75" customHeight="1" x14ac:dyDescent="0.35">
      <c r="A37" s="19"/>
      <c r="B37" s="6" t="s">
        <v>21</v>
      </c>
      <c r="C37" s="11">
        <v>957</v>
      </c>
      <c r="D37" s="11">
        <v>367</v>
      </c>
      <c r="E37" s="12">
        <f t="shared" si="0"/>
        <v>1324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ht="18.75" customHeight="1" x14ac:dyDescent="0.35">
      <c r="A38" s="19"/>
      <c r="B38" s="6" t="s">
        <v>22</v>
      </c>
      <c r="C38" s="11">
        <v>285</v>
      </c>
      <c r="D38" s="11">
        <v>220</v>
      </c>
      <c r="E38" s="12">
        <f t="shared" si="0"/>
        <v>505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8.75" customHeight="1" x14ac:dyDescent="0.35">
      <c r="A39" s="19"/>
      <c r="B39" s="6" t="s">
        <v>23</v>
      </c>
      <c r="C39" s="11">
        <v>118</v>
      </c>
      <c r="D39" s="11">
        <v>133</v>
      </c>
      <c r="E39" s="12">
        <f t="shared" si="0"/>
        <v>251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8.75" customHeight="1" x14ac:dyDescent="0.35">
      <c r="A40" s="19"/>
      <c r="B40" s="40" t="s">
        <v>4</v>
      </c>
      <c r="C40" s="16">
        <f>SUM(C30:C39)</f>
        <v>9720</v>
      </c>
      <c r="D40" s="16">
        <f t="shared" ref="D40:E40" si="1">SUM(D30:D39)</f>
        <v>38773</v>
      </c>
      <c r="E40" s="16">
        <f t="shared" si="1"/>
        <v>48493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ht="16.899999999999999" customHeight="1" x14ac:dyDescent="0.35">
      <c r="A41" s="19"/>
      <c r="B41" s="29" t="s">
        <v>56</v>
      </c>
      <c r="C41" s="2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16.899999999999999" customHeight="1" x14ac:dyDescent="0.35">
      <c r="A42" s="19"/>
      <c r="B42" s="29" t="s">
        <v>41</v>
      </c>
      <c r="C42" s="2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 ht="16.899999999999999" customHeight="1" x14ac:dyDescent="0.35">
      <c r="A43" s="19"/>
      <c r="B43" s="29"/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6.899999999999999" customHeight="1" x14ac:dyDescent="0.35">
      <c r="A44" s="19"/>
      <c r="C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35">
      <c r="A45" s="21" t="s">
        <v>57</v>
      </c>
      <c r="B45" s="23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x14ac:dyDescent="0.35">
      <c r="A46" s="19"/>
      <c r="B46" s="23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ht="15.75" customHeight="1" x14ac:dyDescent="0.35">
      <c r="A47" s="19"/>
      <c r="B47" s="44" t="s">
        <v>49</v>
      </c>
      <c r="C47" s="45" t="s">
        <v>5</v>
      </c>
      <c r="D47" s="46"/>
      <c r="E47" s="47"/>
      <c r="F47" s="45" t="s">
        <v>1</v>
      </c>
      <c r="G47" s="46"/>
      <c r="H47" s="47"/>
      <c r="I47" s="19"/>
      <c r="J47" s="19"/>
      <c r="K47" s="19"/>
      <c r="L47" s="19"/>
      <c r="M47" s="19"/>
      <c r="N47" s="19"/>
      <c r="O47" s="19"/>
      <c r="P47" s="19"/>
      <c r="Q47" s="19"/>
    </row>
    <row r="48" spans="1:17" x14ac:dyDescent="0.35">
      <c r="A48" s="19"/>
      <c r="B48" s="44"/>
      <c r="C48" s="36" t="s">
        <v>12</v>
      </c>
      <c r="D48" s="36" t="s">
        <v>13</v>
      </c>
      <c r="E48" s="36" t="s">
        <v>4</v>
      </c>
      <c r="F48" s="36" t="s">
        <v>12</v>
      </c>
      <c r="G48" s="36" t="s">
        <v>13</v>
      </c>
      <c r="H48" s="36" t="s">
        <v>4</v>
      </c>
      <c r="I48" s="19"/>
      <c r="J48" s="19"/>
      <c r="K48" s="19"/>
      <c r="L48" s="19"/>
      <c r="M48" s="19"/>
      <c r="N48" s="19"/>
      <c r="O48" s="19"/>
      <c r="P48" s="19"/>
      <c r="Q48" s="19"/>
    </row>
    <row r="49" spans="1:17" x14ac:dyDescent="0.35">
      <c r="A49" s="19"/>
      <c r="B49" s="6" t="s">
        <v>50</v>
      </c>
      <c r="C49" s="11">
        <v>2322</v>
      </c>
      <c r="D49" s="11">
        <v>6292</v>
      </c>
      <c r="E49" s="12">
        <v>8614</v>
      </c>
      <c r="F49" s="11">
        <v>17236</v>
      </c>
      <c r="G49" s="11">
        <v>44759</v>
      </c>
      <c r="H49" s="12">
        <v>61995</v>
      </c>
      <c r="I49" s="41"/>
      <c r="J49" s="19"/>
      <c r="K49" s="19"/>
      <c r="L49" s="19"/>
      <c r="M49" s="19"/>
      <c r="N49" s="19"/>
      <c r="O49" s="19"/>
      <c r="P49" s="19"/>
      <c r="Q49" s="19"/>
    </row>
    <row r="50" spans="1:17" x14ac:dyDescent="0.35">
      <c r="A50" s="19"/>
      <c r="B50" s="6" t="s">
        <v>51</v>
      </c>
      <c r="C50" s="11">
        <v>4797</v>
      </c>
      <c r="D50" s="11">
        <v>16198</v>
      </c>
      <c r="E50" s="12">
        <v>20995</v>
      </c>
      <c r="F50" s="11">
        <v>37837</v>
      </c>
      <c r="G50" s="11">
        <v>105320</v>
      </c>
      <c r="H50" s="12">
        <v>143157</v>
      </c>
      <c r="I50" s="41"/>
      <c r="J50" s="19"/>
      <c r="K50" s="19"/>
      <c r="L50" s="19"/>
      <c r="M50" s="19"/>
      <c r="N50" s="19"/>
      <c r="O50" s="19"/>
      <c r="P50" s="19"/>
      <c r="Q50" s="19"/>
    </row>
    <row r="51" spans="1:17" x14ac:dyDescent="0.35">
      <c r="A51" s="19"/>
      <c r="B51" s="6" t="s">
        <v>53</v>
      </c>
      <c r="C51" s="11">
        <v>5223</v>
      </c>
      <c r="D51" s="11">
        <v>14586</v>
      </c>
      <c r="E51" s="12">
        <v>19809</v>
      </c>
      <c r="F51" s="11">
        <v>33925</v>
      </c>
      <c r="G51" s="11">
        <v>86549</v>
      </c>
      <c r="H51" s="12">
        <v>120474</v>
      </c>
      <c r="I51" s="41"/>
      <c r="J51" s="19"/>
      <c r="K51" s="19"/>
      <c r="L51" s="19"/>
      <c r="M51" s="19"/>
      <c r="N51" s="19"/>
      <c r="O51" s="19"/>
      <c r="P51" s="19"/>
      <c r="Q51" s="19"/>
    </row>
    <row r="52" spans="1:17" x14ac:dyDescent="0.35">
      <c r="A52" s="19"/>
      <c r="B52" s="6" t="s">
        <v>54</v>
      </c>
      <c r="C52" s="11">
        <v>3710</v>
      </c>
      <c r="D52" s="11">
        <v>9532</v>
      </c>
      <c r="E52" s="12">
        <v>13242</v>
      </c>
      <c r="F52" s="11">
        <v>22717</v>
      </c>
      <c r="G52" s="11">
        <v>56514</v>
      </c>
      <c r="H52" s="12">
        <v>79231</v>
      </c>
      <c r="I52" s="19"/>
      <c r="J52" s="19"/>
      <c r="K52" s="19"/>
      <c r="L52" s="19"/>
      <c r="M52" s="19"/>
      <c r="N52" s="19"/>
      <c r="O52" s="19"/>
      <c r="P52" s="19"/>
      <c r="Q52" s="19"/>
    </row>
    <row r="53" spans="1:17" x14ac:dyDescent="0.35">
      <c r="A53" s="19"/>
      <c r="B53" s="14" t="s">
        <v>52</v>
      </c>
      <c r="C53" s="15">
        <v>1526</v>
      </c>
      <c r="D53" s="15">
        <v>5886</v>
      </c>
      <c r="E53" s="16">
        <v>7412</v>
      </c>
      <c r="F53" s="15">
        <v>18592</v>
      </c>
      <c r="G53" s="15">
        <v>57327</v>
      </c>
      <c r="H53" s="16">
        <v>75919</v>
      </c>
      <c r="I53" s="19"/>
      <c r="J53" s="19"/>
      <c r="K53" s="19"/>
      <c r="L53" s="19"/>
      <c r="M53" s="19"/>
      <c r="N53" s="19"/>
      <c r="O53" s="19"/>
      <c r="P53" s="19"/>
      <c r="Q53" s="19"/>
    </row>
    <row r="54" spans="1:17" ht="17.45" customHeight="1" x14ac:dyDescent="0.35">
      <c r="A54" s="19"/>
      <c r="B54" s="35" t="s">
        <v>61</v>
      </c>
      <c r="C54" s="2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 ht="17.45" customHeight="1" x14ac:dyDescent="0.35">
      <c r="A55" s="19"/>
      <c r="B55" s="29" t="s">
        <v>41</v>
      </c>
      <c r="C55" s="22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ht="17.45" customHeight="1" x14ac:dyDescent="0.35">
      <c r="A56" s="19"/>
      <c r="C56" s="22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 ht="17.45" customHeight="1" x14ac:dyDescent="0.35">
      <c r="A57" s="19"/>
      <c r="B57" s="25"/>
      <c r="C57" s="22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x14ac:dyDescent="0.35">
      <c r="A58" s="21" t="s">
        <v>58</v>
      </c>
      <c r="B58" s="23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35">
      <c r="A59" s="19"/>
      <c r="B59" s="23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 x14ac:dyDescent="0.35">
      <c r="A60" s="19"/>
      <c r="B60" s="36" t="s">
        <v>24</v>
      </c>
      <c r="C60" s="36" t="s">
        <v>12</v>
      </c>
      <c r="D60" s="36" t="s">
        <v>13</v>
      </c>
      <c r="E60" s="36" t="s">
        <v>4</v>
      </c>
      <c r="F60" s="19"/>
      <c r="G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 x14ac:dyDescent="0.35">
      <c r="A61" s="19"/>
      <c r="B61" s="6" t="s">
        <v>26</v>
      </c>
      <c r="C61" s="11">
        <v>2738</v>
      </c>
      <c r="D61" s="11">
        <v>9578</v>
      </c>
      <c r="E61" s="12">
        <f>C61+D61</f>
        <v>12316</v>
      </c>
      <c r="F61" s="19"/>
      <c r="G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x14ac:dyDescent="0.35">
      <c r="A62" s="19"/>
      <c r="B62" s="6" t="s">
        <v>27</v>
      </c>
      <c r="C62" s="11">
        <v>2460</v>
      </c>
      <c r="D62" s="11">
        <v>8530</v>
      </c>
      <c r="E62" s="12">
        <f t="shared" ref="E62:E76" si="2">C62+D62</f>
        <v>10990</v>
      </c>
      <c r="F62" s="19"/>
      <c r="G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 x14ac:dyDescent="0.35">
      <c r="A63" s="19"/>
      <c r="B63" s="6" t="s">
        <v>28</v>
      </c>
      <c r="C63" s="11">
        <v>1511</v>
      </c>
      <c r="D63" s="11">
        <v>5217</v>
      </c>
      <c r="E63" s="12">
        <f t="shared" si="2"/>
        <v>6728</v>
      </c>
      <c r="F63" s="19"/>
      <c r="G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7" x14ac:dyDescent="0.35">
      <c r="A64" s="19"/>
      <c r="B64" s="6" t="s">
        <v>29</v>
      </c>
      <c r="C64" s="11">
        <v>1324</v>
      </c>
      <c r="D64" s="11">
        <v>3017</v>
      </c>
      <c r="E64" s="12">
        <f t="shared" si="2"/>
        <v>4341</v>
      </c>
      <c r="F64" s="19"/>
      <c r="G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 x14ac:dyDescent="0.35">
      <c r="A65" s="19"/>
      <c r="B65" s="6" t="s">
        <v>30</v>
      </c>
      <c r="C65" s="11">
        <v>1251</v>
      </c>
      <c r="D65" s="11">
        <v>2623</v>
      </c>
      <c r="E65" s="12">
        <f t="shared" si="2"/>
        <v>3874</v>
      </c>
      <c r="F65" s="19"/>
      <c r="G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 x14ac:dyDescent="0.35">
      <c r="A66" s="19"/>
      <c r="B66" s="6" t="s">
        <v>31</v>
      </c>
      <c r="C66" s="11">
        <v>1220</v>
      </c>
      <c r="D66" s="11">
        <v>4134</v>
      </c>
      <c r="E66" s="12">
        <f t="shared" si="2"/>
        <v>5354</v>
      </c>
      <c r="F66" s="19"/>
      <c r="G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x14ac:dyDescent="0.35">
      <c r="A67" s="19"/>
      <c r="B67" s="6" t="s">
        <v>32</v>
      </c>
      <c r="C67" s="11">
        <v>1185</v>
      </c>
      <c r="D67" s="11">
        <v>4456</v>
      </c>
      <c r="E67" s="12">
        <f t="shared" si="2"/>
        <v>5641</v>
      </c>
      <c r="F67" s="19"/>
      <c r="G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 x14ac:dyDescent="0.35">
      <c r="A68" s="19"/>
      <c r="B68" s="6" t="s">
        <v>33</v>
      </c>
      <c r="C68" s="11">
        <v>1033</v>
      </c>
      <c r="D68" s="11">
        <v>1424</v>
      </c>
      <c r="E68" s="12">
        <f t="shared" si="2"/>
        <v>2457</v>
      </c>
      <c r="F68" s="19"/>
      <c r="G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 ht="25.5" x14ac:dyDescent="0.35">
      <c r="A69" s="19"/>
      <c r="B69" s="6" t="s">
        <v>34</v>
      </c>
      <c r="C69" s="11">
        <v>844</v>
      </c>
      <c r="D69" s="11">
        <v>2593</v>
      </c>
      <c r="E69" s="12">
        <f t="shared" si="2"/>
        <v>3437</v>
      </c>
      <c r="F69" s="19"/>
      <c r="G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 x14ac:dyDescent="0.35">
      <c r="A70" s="19"/>
      <c r="B70" s="6" t="s">
        <v>35</v>
      </c>
      <c r="C70" s="11">
        <v>751</v>
      </c>
      <c r="D70" s="11">
        <v>2578</v>
      </c>
      <c r="E70" s="12">
        <f t="shared" si="2"/>
        <v>3329</v>
      </c>
      <c r="F70" s="19"/>
      <c r="G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x14ac:dyDescent="0.35">
      <c r="A71" s="19"/>
      <c r="B71" s="6" t="s">
        <v>36</v>
      </c>
      <c r="C71" s="11">
        <v>312</v>
      </c>
      <c r="D71" s="11">
        <v>828</v>
      </c>
      <c r="E71" s="12">
        <f t="shared" si="2"/>
        <v>1140</v>
      </c>
      <c r="F71" s="19"/>
      <c r="G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 x14ac:dyDescent="0.35">
      <c r="A72" s="19"/>
      <c r="B72" s="6" t="s">
        <v>37</v>
      </c>
      <c r="C72" s="11">
        <v>285</v>
      </c>
      <c r="D72" s="11">
        <v>756</v>
      </c>
      <c r="E72" s="12">
        <f t="shared" si="2"/>
        <v>1041</v>
      </c>
      <c r="F72" s="19"/>
      <c r="G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 x14ac:dyDescent="0.35">
      <c r="A73" s="19"/>
      <c r="B73" s="6" t="s">
        <v>38</v>
      </c>
      <c r="C73" s="11">
        <v>205</v>
      </c>
      <c r="D73" s="11">
        <v>622</v>
      </c>
      <c r="E73" s="12">
        <f t="shared" si="2"/>
        <v>827</v>
      </c>
      <c r="F73" s="19"/>
      <c r="G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x14ac:dyDescent="0.35">
      <c r="A74" s="19"/>
      <c r="B74" s="6" t="s">
        <v>39</v>
      </c>
      <c r="C74" s="11">
        <v>156</v>
      </c>
      <c r="D74" s="11">
        <v>540</v>
      </c>
      <c r="E74" s="12">
        <f t="shared" si="2"/>
        <v>696</v>
      </c>
      <c r="F74" s="19"/>
      <c r="G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 x14ac:dyDescent="0.35">
      <c r="A75" s="19"/>
      <c r="B75" s="6" t="s">
        <v>40</v>
      </c>
      <c r="C75" s="11">
        <v>62</v>
      </c>
      <c r="D75" s="11">
        <v>293</v>
      </c>
      <c r="E75" s="12">
        <f t="shared" si="2"/>
        <v>355</v>
      </c>
      <c r="F75" s="19"/>
      <c r="G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 x14ac:dyDescent="0.35">
      <c r="A76" s="19"/>
      <c r="B76" s="40" t="s">
        <v>4</v>
      </c>
      <c r="C76" s="16">
        <f t="shared" ref="C76" si="3">SUM(C61:C75)</f>
        <v>15337</v>
      </c>
      <c r="D76" s="16">
        <f>SUM(D61:D75)</f>
        <v>47189</v>
      </c>
      <c r="E76" s="16">
        <f t="shared" si="2"/>
        <v>62526</v>
      </c>
      <c r="F76" s="19"/>
      <c r="G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ht="16.899999999999999" customHeight="1" x14ac:dyDescent="0.35">
      <c r="A77" s="19"/>
      <c r="B77" s="35" t="s">
        <v>25</v>
      </c>
      <c r="C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 x14ac:dyDescent="0.35">
      <c r="A78" s="19"/>
      <c r="B78" s="29" t="s">
        <v>41</v>
      </c>
      <c r="C78" s="33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x14ac:dyDescent="0.35">
      <c r="A79" s="19"/>
      <c r="B79" s="29"/>
      <c r="C79" s="33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x14ac:dyDescent="0.35">
      <c r="A80" s="19"/>
      <c r="C80" s="32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x14ac:dyDescent="0.35">
      <c r="A81" s="21" t="s">
        <v>59</v>
      </c>
      <c r="B81" s="23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 x14ac:dyDescent="0.35">
      <c r="A82" s="19"/>
      <c r="B82" s="23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 ht="15.75" customHeight="1" x14ac:dyDescent="0.35">
      <c r="A83" s="19"/>
      <c r="B83" s="36"/>
      <c r="C83" s="45" t="s">
        <v>12</v>
      </c>
      <c r="D83" s="46"/>
      <c r="E83" s="46"/>
      <c r="F83" s="47"/>
      <c r="G83" s="45" t="s">
        <v>13</v>
      </c>
      <c r="H83" s="46"/>
      <c r="I83" s="46"/>
      <c r="J83" s="47"/>
      <c r="O83" s="19"/>
      <c r="P83" s="19"/>
      <c r="Q83" s="19"/>
    </row>
    <row r="84" spans="1:17" x14ac:dyDescent="0.35">
      <c r="A84" s="19"/>
      <c r="B84" s="36" t="s">
        <v>42</v>
      </c>
      <c r="C84" s="36" t="s">
        <v>46</v>
      </c>
      <c r="D84" s="36" t="s">
        <v>47</v>
      </c>
      <c r="E84" s="36" t="s">
        <v>48</v>
      </c>
      <c r="F84" s="36" t="s">
        <v>4</v>
      </c>
      <c r="G84" s="36" t="s">
        <v>46</v>
      </c>
      <c r="H84" s="36" t="s">
        <v>47</v>
      </c>
      <c r="I84" s="36" t="s">
        <v>48</v>
      </c>
      <c r="J84" s="36" t="s">
        <v>4</v>
      </c>
      <c r="O84" s="19"/>
      <c r="P84" s="19"/>
      <c r="Q84" s="19"/>
    </row>
    <row r="85" spans="1:17" x14ac:dyDescent="0.35">
      <c r="A85" s="19"/>
      <c r="B85" s="6" t="s">
        <v>43</v>
      </c>
      <c r="C85" s="11">
        <v>48</v>
      </c>
      <c r="D85" s="11">
        <v>497</v>
      </c>
      <c r="E85" s="11">
        <v>723</v>
      </c>
      <c r="F85" s="12">
        <f>SUM(C85:E85)</f>
        <v>1268</v>
      </c>
      <c r="G85" s="11">
        <v>222</v>
      </c>
      <c r="H85" s="11">
        <v>1380</v>
      </c>
      <c r="I85" s="11">
        <v>1140</v>
      </c>
      <c r="J85" s="12">
        <f>SUM(G85:I85)</f>
        <v>2742</v>
      </c>
      <c r="O85" s="26"/>
      <c r="P85" s="26"/>
      <c r="Q85" s="19"/>
    </row>
    <row r="86" spans="1:17" x14ac:dyDescent="0.35">
      <c r="A86" s="19"/>
      <c r="B86" s="6" t="s">
        <v>69</v>
      </c>
      <c r="C86" s="11">
        <v>288</v>
      </c>
      <c r="D86" s="11">
        <v>2856</v>
      </c>
      <c r="E86" s="11">
        <v>2550</v>
      </c>
      <c r="F86" s="12">
        <f t="shared" ref="F86:F89" si="4">SUM(C86:E86)</f>
        <v>5694</v>
      </c>
      <c r="G86" s="11">
        <v>1818</v>
      </c>
      <c r="H86" s="11">
        <v>12546</v>
      </c>
      <c r="I86" s="11">
        <v>6421</v>
      </c>
      <c r="J86" s="12">
        <f t="shared" ref="J86:J89" si="5">SUM(G86:I86)</f>
        <v>20785</v>
      </c>
      <c r="O86" s="26"/>
      <c r="P86" s="26"/>
      <c r="Q86" s="19"/>
    </row>
    <row r="87" spans="1:17" x14ac:dyDescent="0.35">
      <c r="A87" s="19"/>
      <c r="B87" s="6" t="s">
        <v>44</v>
      </c>
      <c r="C87" s="11">
        <v>967</v>
      </c>
      <c r="D87" s="11">
        <v>2337</v>
      </c>
      <c r="E87" s="11">
        <v>800</v>
      </c>
      <c r="F87" s="12">
        <f t="shared" si="4"/>
        <v>4104</v>
      </c>
      <c r="G87" s="11">
        <v>5337</v>
      </c>
      <c r="H87" s="11">
        <v>7135</v>
      </c>
      <c r="I87" s="11">
        <v>1261</v>
      </c>
      <c r="J87" s="12">
        <f t="shared" si="5"/>
        <v>13733</v>
      </c>
      <c r="O87" s="26"/>
      <c r="P87" s="26"/>
      <c r="Q87" s="19"/>
    </row>
    <row r="88" spans="1:17" x14ac:dyDescent="0.35">
      <c r="A88" s="19"/>
      <c r="B88" s="6" t="s">
        <v>45</v>
      </c>
      <c r="C88" s="11">
        <v>1461</v>
      </c>
      <c r="D88" s="11">
        <v>2277</v>
      </c>
      <c r="E88" s="11">
        <v>533</v>
      </c>
      <c r="F88" s="12">
        <f t="shared" si="4"/>
        <v>4271</v>
      </c>
      <c r="G88" s="11">
        <v>3648</v>
      </c>
      <c r="H88" s="11">
        <v>5167</v>
      </c>
      <c r="I88" s="11">
        <v>1114</v>
      </c>
      <c r="J88" s="12">
        <f t="shared" si="5"/>
        <v>9929</v>
      </c>
      <c r="O88" s="26"/>
      <c r="P88" s="26"/>
      <c r="Q88" s="19"/>
    </row>
    <row r="89" spans="1:17" x14ac:dyDescent="0.35">
      <c r="A89" s="19"/>
      <c r="B89" s="40" t="s">
        <v>4</v>
      </c>
      <c r="C89" s="16">
        <v>2764</v>
      </c>
      <c r="D89" s="16">
        <v>8504</v>
      </c>
      <c r="E89" s="16">
        <v>4069</v>
      </c>
      <c r="F89" s="16">
        <f t="shared" si="4"/>
        <v>15337</v>
      </c>
      <c r="G89" s="16">
        <v>11025</v>
      </c>
      <c r="H89" s="16">
        <v>27745</v>
      </c>
      <c r="I89" s="16">
        <v>8419</v>
      </c>
      <c r="J89" s="16">
        <f t="shared" si="5"/>
        <v>47189</v>
      </c>
      <c r="O89" s="26"/>
      <c r="P89" s="26"/>
      <c r="Q89" s="19"/>
    </row>
    <row r="90" spans="1:17" ht="16.899999999999999" customHeight="1" x14ac:dyDescent="0.35">
      <c r="A90" s="19"/>
      <c r="B90" s="29" t="s">
        <v>68</v>
      </c>
      <c r="C90" s="2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 x14ac:dyDescent="0.35">
      <c r="A91" s="19"/>
      <c r="B91" s="34" t="s">
        <v>25</v>
      </c>
      <c r="C91" s="34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 x14ac:dyDescent="0.35">
      <c r="A92" s="19"/>
      <c r="B92" s="29" t="s">
        <v>41</v>
      </c>
      <c r="C92" s="2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 x14ac:dyDescent="0.35">
      <c r="A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x14ac:dyDescent="0.35">
      <c r="A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x14ac:dyDescent="0.35">
      <c r="A95" s="19"/>
      <c r="B95" s="23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17" x14ac:dyDescent="0.35">
      <c r="A96" s="19"/>
      <c r="B96" s="23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1:17" x14ac:dyDescent="0.35">
      <c r="A97" s="19"/>
      <c r="B97" s="23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 x14ac:dyDescent="0.35">
      <c r="A98" s="19"/>
      <c r="B98" s="23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x14ac:dyDescent="0.35">
      <c r="A99" s="19"/>
      <c r="B99" s="23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7" x14ac:dyDescent="0.35">
      <c r="A100" s="19"/>
      <c r="B100" s="23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1:17" x14ac:dyDescent="0.35">
      <c r="A101" s="19"/>
      <c r="B101" s="23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1:17" x14ac:dyDescent="0.35">
      <c r="A102" s="19"/>
      <c r="B102" s="23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1:17" x14ac:dyDescent="0.35">
      <c r="A103" s="19"/>
      <c r="B103" s="23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1:17" x14ac:dyDescent="0.35">
      <c r="A104" s="19"/>
      <c r="B104" s="23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1:17" x14ac:dyDescent="0.35">
      <c r="A105" s="19"/>
      <c r="B105" s="23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1:17" x14ac:dyDescent="0.35">
      <c r="A106" s="19"/>
      <c r="B106" s="23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1:17" x14ac:dyDescent="0.35">
      <c r="A107" s="19"/>
      <c r="B107" s="23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1:17" x14ac:dyDescent="0.35">
      <c r="A108" s="19"/>
      <c r="B108" s="23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x14ac:dyDescent="0.35">
      <c r="A109" s="19"/>
      <c r="B109" s="23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1:17" x14ac:dyDescent="0.35">
      <c r="A110" s="19"/>
      <c r="B110" s="23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1:17" x14ac:dyDescent="0.35">
      <c r="A111" s="19"/>
      <c r="B111" s="23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1:17" x14ac:dyDescent="0.35">
      <c r="A112" s="19"/>
      <c r="B112" s="23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1:17" x14ac:dyDescent="0.35">
      <c r="A113" s="19"/>
      <c r="B113" s="23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1:17" x14ac:dyDescent="0.35">
      <c r="A114" s="19"/>
      <c r="B114" s="23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1:17" x14ac:dyDescent="0.35">
      <c r="A115" s="19"/>
      <c r="B115" s="23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1:17" x14ac:dyDescent="0.35">
      <c r="A116" s="19"/>
      <c r="B116" s="23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1:17" x14ac:dyDescent="0.35">
      <c r="A117" s="19"/>
      <c r="B117" s="23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1:17" x14ac:dyDescent="0.35">
      <c r="A118" s="19"/>
      <c r="B118" s="23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1:17" x14ac:dyDescent="0.35">
      <c r="A119" s="19"/>
      <c r="B119" s="23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1:17" x14ac:dyDescent="0.35">
      <c r="A120" s="19"/>
      <c r="B120" s="23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1:17" x14ac:dyDescent="0.35">
      <c r="A121" s="19"/>
      <c r="B121" s="23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1:17" x14ac:dyDescent="0.35">
      <c r="A122" s="19"/>
      <c r="B122" s="23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1:17" x14ac:dyDescent="0.35">
      <c r="A123" s="19"/>
      <c r="B123" s="23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1:17" x14ac:dyDescent="0.35">
      <c r="A124" s="19"/>
      <c r="B124" s="23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1:17" x14ac:dyDescent="0.35">
      <c r="A125" s="19"/>
      <c r="B125" s="23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1:17" x14ac:dyDescent="0.35">
      <c r="A126" s="19"/>
      <c r="B126" s="23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1:17" x14ac:dyDescent="0.35">
      <c r="A127" s="19"/>
      <c r="B127" s="23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1:17" x14ac:dyDescent="0.35">
      <c r="A128" s="19"/>
      <c r="B128" s="23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1:17" x14ac:dyDescent="0.35">
      <c r="A129" s="19"/>
      <c r="B129" s="23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1:17" x14ac:dyDescent="0.35">
      <c r="A130" s="19"/>
      <c r="B130" s="23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1:17" x14ac:dyDescent="0.35">
      <c r="A131" s="19"/>
      <c r="B131" s="23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1:17" x14ac:dyDescent="0.35">
      <c r="A132" s="19"/>
      <c r="B132" s="23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1:17" x14ac:dyDescent="0.35">
      <c r="A133" s="19"/>
      <c r="B133" s="23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1:17" x14ac:dyDescent="0.35">
      <c r="A134" s="19"/>
      <c r="B134" s="23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1:17" x14ac:dyDescent="0.35">
      <c r="A135" s="19"/>
      <c r="B135" s="23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1:17" x14ac:dyDescent="0.35">
      <c r="A136" s="19"/>
      <c r="B136" s="23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1:17" x14ac:dyDescent="0.35">
      <c r="A137" s="19"/>
      <c r="B137" s="23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1:17" x14ac:dyDescent="0.35">
      <c r="A138" s="19"/>
      <c r="B138" s="23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1:17" x14ac:dyDescent="0.35">
      <c r="A139" s="19"/>
      <c r="B139" s="23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1:17" x14ac:dyDescent="0.35">
      <c r="A140" s="19"/>
      <c r="B140" s="23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1:17" x14ac:dyDescent="0.35">
      <c r="A141" s="19"/>
      <c r="B141" s="23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1:17" x14ac:dyDescent="0.35">
      <c r="A142" s="19"/>
      <c r="B142" s="23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1:17" x14ac:dyDescent="0.35">
      <c r="A143" s="19"/>
      <c r="B143" s="23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1:17" x14ac:dyDescent="0.35">
      <c r="A144" s="19"/>
      <c r="B144" s="23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1:17" x14ac:dyDescent="0.35">
      <c r="A145" s="19"/>
      <c r="B145" s="23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1:17" x14ac:dyDescent="0.35">
      <c r="A146" s="19"/>
      <c r="B146" s="23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1:17" x14ac:dyDescent="0.35">
      <c r="A147" s="19"/>
      <c r="B147" s="23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1:17" x14ac:dyDescent="0.35">
      <c r="A148" s="19"/>
      <c r="B148" s="23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1:17" x14ac:dyDescent="0.35">
      <c r="A149" s="19"/>
      <c r="B149" s="23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1:17" x14ac:dyDescent="0.35">
      <c r="A150" s="19"/>
      <c r="B150" s="23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1:17" x14ac:dyDescent="0.35">
      <c r="A151" s="19"/>
      <c r="B151" s="23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1:17" x14ac:dyDescent="0.35">
      <c r="A152" s="19"/>
      <c r="B152" s="23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1:17" x14ac:dyDescent="0.35">
      <c r="A153" s="19"/>
      <c r="B153" s="23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1:17" x14ac:dyDescent="0.35">
      <c r="A154" s="19"/>
      <c r="B154" s="23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x14ac:dyDescent="0.35">
      <c r="A155" s="19"/>
      <c r="B155" s="23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1:17" x14ac:dyDescent="0.35">
      <c r="A156" s="19"/>
      <c r="B156" s="23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1:17" x14ac:dyDescent="0.35">
      <c r="A157" s="19"/>
      <c r="B157" s="23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1:17" x14ac:dyDescent="0.35">
      <c r="A158" s="19"/>
      <c r="B158" s="23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1:17" x14ac:dyDescent="0.35">
      <c r="A159" s="19"/>
      <c r="B159" s="23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1:17" x14ac:dyDescent="0.35">
      <c r="A160" s="19"/>
      <c r="B160" s="23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1:17" x14ac:dyDescent="0.35">
      <c r="A161" s="19"/>
      <c r="B161" s="23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1:17" x14ac:dyDescent="0.35">
      <c r="A162" s="19"/>
      <c r="B162" s="23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1:17" x14ac:dyDescent="0.35">
      <c r="A163" s="19"/>
      <c r="B163" s="23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1:17" x14ac:dyDescent="0.35">
      <c r="A164" s="19"/>
      <c r="B164" s="23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1:17" x14ac:dyDescent="0.35">
      <c r="A165" s="19"/>
      <c r="B165" s="23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1:17" x14ac:dyDescent="0.35">
      <c r="A166" s="19"/>
      <c r="B166" s="23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1:17" x14ac:dyDescent="0.35">
      <c r="A167" s="19"/>
      <c r="B167" s="23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1:17" x14ac:dyDescent="0.35">
      <c r="A168" s="19"/>
      <c r="B168" s="23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1:17" x14ac:dyDescent="0.35">
      <c r="A169" s="19"/>
      <c r="B169" s="23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1:17" x14ac:dyDescent="0.35">
      <c r="A170" s="19"/>
      <c r="B170" s="23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1:17" x14ac:dyDescent="0.35">
      <c r="A171" s="19"/>
      <c r="B171" s="23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1:17" x14ac:dyDescent="0.35">
      <c r="A172" s="19"/>
      <c r="B172" s="23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1:17" x14ac:dyDescent="0.35">
      <c r="A173" s="19"/>
      <c r="B173" s="23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1:17" x14ac:dyDescent="0.35">
      <c r="A174" s="19"/>
      <c r="B174" s="23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1:17" x14ac:dyDescent="0.35">
      <c r="A175" s="19"/>
      <c r="B175" s="23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1:17" x14ac:dyDescent="0.35">
      <c r="A176" s="19"/>
      <c r="B176" s="23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1:17" x14ac:dyDescent="0.35">
      <c r="A177" s="19"/>
      <c r="B177" s="23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1:17" x14ac:dyDescent="0.35">
      <c r="A178" s="19"/>
      <c r="B178" s="23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1:17" x14ac:dyDescent="0.35">
      <c r="A179" s="19"/>
      <c r="B179" s="23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  <row r="180" spans="1:17" x14ac:dyDescent="0.35">
      <c r="A180" s="19"/>
      <c r="B180" s="23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</row>
    <row r="181" spans="1:17" x14ac:dyDescent="0.35">
      <c r="A181" s="19"/>
      <c r="B181" s="23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</row>
    <row r="182" spans="1:17" x14ac:dyDescent="0.35">
      <c r="A182" s="19"/>
      <c r="B182" s="23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</row>
    <row r="183" spans="1:17" x14ac:dyDescent="0.35">
      <c r="A183" s="19"/>
      <c r="B183" s="23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</row>
    <row r="184" spans="1:17" x14ac:dyDescent="0.35">
      <c r="A184" s="19"/>
      <c r="B184" s="23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</row>
    <row r="185" spans="1:17" x14ac:dyDescent="0.35">
      <c r="A185" s="19"/>
      <c r="B185" s="23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</row>
    <row r="186" spans="1:17" x14ac:dyDescent="0.35">
      <c r="A186" s="19"/>
      <c r="B186" s="23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</row>
    <row r="187" spans="1:17" x14ac:dyDescent="0.35">
      <c r="A187" s="19"/>
      <c r="B187" s="23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</row>
    <row r="188" spans="1:17" x14ac:dyDescent="0.35">
      <c r="A188" s="19"/>
      <c r="B188" s="23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1:17" x14ac:dyDescent="0.35">
      <c r="A189" s="19"/>
      <c r="B189" s="23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</row>
    <row r="190" spans="1:17" x14ac:dyDescent="0.35">
      <c r="A190" s="19"/>
      <c r="B190" s="23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</row>
    <row r="191" spans="1:17" x14ac:dyDescent="0.35">
      <c r="A191" s="19"/>
      <c r="B191" s="23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</row>
    <row r="192" spans="1:17" x14ac:dyDescent="0.35">
      <c r="A192" s="19"/>
      <c r="B192" s="23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</row>
    <row r="193" spans="1:17" x14ac:dyDescent="0.35">
      <c r="A193" s="19"/>
      <c r="B193" s="23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</row>
    <row r="194" spans="1:17" x14ac:dyDescent="0.35">
      <c r="A194" s="19"/>
      <c r="B194" s="23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</row>
    <row r="195" spans="1:17" x14ac:dyDescent="0.35">
      <c r="A195" s="19"/>
      <c r="B195" s="23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</row>
    <row r="196" spans="1:17" x14ac:dyDescent="0.35">
      <c r="A196" s="19"/>
      <c r="B196" s="23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</row>
    <row r="197" spans="1:17" x14ac:dyDescent="0.35">
      <c r="A197" s="19"/>
      <c r="B197" s="23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</row>
    <row r="198" spans="1:17" x14ac:dyDescent="0.35">
      <c r="A198" s="19"/>
      <c r="B198" s="23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</row>
    <row r="199" spans="1:17" x14ac:dyDescent="0.35">
      <c r="A199" s="19"/>
      <c r="B199" s="23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</row>
    <row r="200" spans="1:17" x14ac:dyDescent="0.35">
      <c r="A200" s="19"/>
      <c r="B200" s="23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</row>
    <row r="201" spans="1:17" x14ac:dyDescent="0.35">
      <c r="A201" s="19"/>
      <c r="B201" s="23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</row>
    <row r="202" spans="1:17" x14ac:dyDescent="0.35">
      <c r="A202" s="19"/>
      <c r="B202" s="23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</row>
    <row r="203" spans="1:17" x14ac:dyDescent="0.35">
      <c r="A203" s="19"/>
      <c r="B203" s="23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</row>
    <row r="204" spans="1:17" x14ac:dyDescent="0.35">
      <c r="A204" s="19"/>
      <c r="B204" s="23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</row>
    <row r="205" spans="1:17" x14ac:dyDescent="0.35">
      <c r="A205" s="19"/>
      <c r="B205" s="23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</row>
    <row r="206" spans="1:17" x14ac:dyDescent="0.35">
      <c r="A206" s="19"/>
      <c r="B206" s="23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</row>
    <row r="207" spans="1:17" x14ac:dyDescent="0.35">
      <c r="A207" s="19"/>
      <c r="B207" s="23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</row>
    <row r="208" spans="1:17" x14ac:dyDescent="0.35">
      <c r="A208" s="19"/>
      <c r="B208" s="23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</row>
    <row r="209" spans="1:17" x14ac:dyDescent="0.35">
      <c r="A209" s="19"/>
      <c r="B209" s="23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</row>
    <row r="210" spans="1:17" x14ac:dyDescent="0.35">
      <c r="A210" s="19"/>
      <c r="B210" s="23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</row>
    <row r="211" spans="1:17" x14ac:dyDescent="0.35">
      <c r="A211" s="19"/>
      <c r="B211" s="23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</row>
    <row r="212" spans="1:17" x14ac:dyDescent="0.35">
      <c r="A212" s="19"/>
      <c r="B212" s="23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</row>
    <row r="213" spans="1:17" x14ac:dyDescent="0.35">
      <c r="A213" s="19"/>
      <c r="B213" s="23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</row>
    <row r="214" spans="1:17" x14ac:dyDescent="0.35">
      <c r="A214" s="19"/>
      <c r="B214" s="23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</row>
    <row r="215" spans="1:17" x14ac:dyDescent="0.35">
      <c r="A215" s="19"/>
      <c r="B215" s="23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</row>
    <row r="216" spans="1:17" x14ac:dyDescent="0.35">
      <c r="A216" s="19"/>
      <c r="B216" s="23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</row>
    <row r="217" spans="1:17" x14ac:dyDescent="0.35">
      <c r="A217" s="19"/>
      <c r="B217" s="23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</row>
    <row r="218" spans="1:17" x14ac:dyDescent="0.35">
      <c r="A218" s="19"/>
      <c r="B218" s="23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</row>
    <row r="219" spans="1:17" x14ac:dyDescent="0.35">
      <c r="A219" s="19"/>
      <c r="B219" s="23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</row>
    <row r="220" spans="1:17" x14ac:dyDescent="0.35">
      <c r="A220" s="19"/>
      <c r="B220" s="23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</row>
    <row r="221" spans="1:17" x14ac:dyDescent="0.35">
      <c r="A221" s="19"/>
      <c r="B221" s="23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</row>
    <row r="222" spans="1:17" x14ac:dyDescent="0.35">
      <c r="A222" s="19"/>
      <c r="B222" s="23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</row>
    <row r="223" spans="1:17" x14ac:dyDescent="0.35">
      <c r="A223" s="19"/>
      <c r="B223" s="23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</row>
    <row r="224" spans="1:17" x14ac:dyDescent="0.35">
      <c r="A224" s="19"/>
      <c r="B224" s="23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</row>
    <row r="225" spans="1:17" x14ac:dyDescent="0.35">
      <c r="A225" s="19"/>
      <c r="B225" s="23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</row>
    <row r="226" spans="1:17" x14ac:dyDescent="0.35">
      <c r="A226" s="19"/>
      <c r="B226" s="23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</row>
    <row r="227" spans="1:17" x14ac:dyDescent="0.35">
      <c r="A227" s="19"/>
      <c r="B227" s="23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</row>
    <row r="228" spans="1:17" x14ac:dyDescent="0.35">
      <c r="A228" s="19"/>
      <c r="B228" s="23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  <row r="229" spans="1:17" x14ac:dyDescent="0.35">
      <c r="A229" s="19"/>
      <c r="B229" s="23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</row>
    <row r="230" spans="1:17" x14ac:dyDescent="0.35">
      <c r="A230" s="19"/>
      <c r="B230" s="23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</row>
    <row r="231" spans="1:17" x14ac:dyDescent="0.35">
      <c r="A231" s="19"/>
      <c r="B231" s="23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</row>
    <row r="232" spans="1:17" x14ac:dyDescent="0.35">
      <c r="A232" s="19"/>
      <c r="B232" s="23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</row>
    <row r="233" spans="1:17" x14ac:dyDescent="0.35">
      <c r="A233" s="19"/>
      <c r="B233" s="23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</row>
    <row r="234" spans="1:17" x14ac:dyDescent="0.35">
      <c r="A234" s="19"/>
      <c r="B234" s="23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</row>
    <row r="235" spans="1:17" x14ac:dyDescent="0.35">
      <c r="A235" s="19"/>
      <c r="B235" s="23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</row>
    <row r="236" spans="1:17" x14ac:dyDescent="0.35">
      <c r="A236" s="19"/>
      <c r="B236" s="23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</row>
    <row r="237" spans="1:17" x14ac:dyDescent="0.35">
      <c r="A237" s="19"/>
      <c r="B237" s="23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</row>
    <row r="238" spans="1:17" x14ac:dyDescent="0.35">
      <c r="A238" s="19"/>
      <c r="B238" s="23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</row>
    <row r="239" spans="1:17" x14ac:dyDescent="0.35">
      <c r="A239" s="19"/>
      <c r="B239" s="23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</row>
    <row r="240" spans="1:17" x14ac:dyDescent="0.35">
      <c r="A240" s="19"/>
      <c r="B240" s="23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</row>
    <row r="241" spans="1:17" x14ac:dyDescent="0.35">
      <c r="A241" s="19"/>
      <c r="B241" s="23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</row>
    <row r="242" spans="1:17" x14ac:dyDescent="0.35">
      <c r="A242" s="19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</row>
    <row r="243" spans="1:17" x14ac:dyDescent="0.35">
      <c r="A243" s="19"/>
      <c r="B243" s="23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</row>
    <row r="244" spans="1:17" x14ac:dyDescent="0.35">
      <c r="A244" s="19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</row>
    <row r="245" spans="1:17" x14ac:dyDescent="0.35">
      <c r="A245" s="19"/>
      <c r="B245" s="23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</row>
    <row r="246" spans="1:17" x14ac:dyDescent="0.35">
      <c r="A246" s="19"/>
      <c r="B246" s="23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</row>
    <row r="247" spans="1:17" x14ac:dyDescent="0.35">
      <c r="A247" s="19"/>
      <c r="B247" s="23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</row>
    <row r="248" spans="1:17" x14ac:dyDescent="0.35">
      <c r="A248" s="19"/>
      <c r="B248" s="23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</row>
    <row r="249" spans="1:17" x14ac:dyDescent="0.35">
      <c r="A249" s="19"/>
      <c r="B249" s="23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</row>
    <row r="250" spans="1:17" x14ac:dyDescent="0.35">
      <c r="A250" s="19"/>
      <c r="B250" s="23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</row>
    <row r="251" spans="1:17" x14ac:dyDescent="0.35">
      <c r="A251" s="19"/>
      <c r="B251" s="23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</row>
    <row r="252" spans="1:17" x14ac:dyDescent="0.35">
      <c r="A252" s="19"/>
      <c r="B252" s="23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</row>
    <row r="253" spans="1:17" x14ac:dyDescent="0.35">
      <c r="A253" s="19"/>
      <c r="B253" s="23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</row>
    <row r="254" spans="1:17" x14ac:dyDescent="0.35">
      <c r="A254" s="19"/>
      <c r="B254" s="23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</row>
    <row r="255" spans="1:17" x14ac:dyDescent="0.35">
      <c r="B255" s="3"/>
    </row>
    <row r="256" spans="1:17" x14ac:dyDescent="0.35">
      <c r="B256" s="3"/>
    </row>
    <row r="257" spans="2:2" x14ac:dyDescent="0.35">
      <c r="B257" s="3"/>
    </row>
    <row r="258" spans="2:2" x14ac:dyDescent="0.35">
      <c r="B258" s="3"/>
    </row>
    <row r="259" spans="2:2" x14ac:dyDescent="0.35">
      <c r="B259" s="3"/>
    </row>
    <row r="260" spans="2:2" x14ac:dyDescent="0.35">
      <c r="B260" s="3"/>
    </row>
    <row r="261" spans="2:2" x14ac:dyDescent="0.35">
      <c r="B261" s="3"/>
    </row>
    <row r="262" spans="2:2" x14ac:dyDescent="0.35">
      <c r="B262" s="3"/>
    </row>
    <row r="263" spans="2:2" x14ac:dyDescent="0.35">
      <c r="B263" s="3"/>
    </row>
    <row r="264" spans="2:2" x14ac:dyDescent="0.35">
      <c r="B264" s="3"/>
    </row>
    <row r="265" spans="2:2" x14ac:dyDescent="0.35">
      <c r="B265" s="3"/>
    </row>
    <row r="266" spans="2:2" x14ac:dyDescent="0.35">
      <c r="B266" s="3"/>
    </row>
    <row r="267" spans="2:2" x14ac:dyDescent="0.35">
      <c r="B267" s="3"/>
    </row>
    <row r="268" spans="2:2" x14ac:dyDescent="0.35">
      <c r="B268" s="3"/>
    </row>
    <row r="269" spans="2:2" x14ac:dyDescent="0.35">
      <c r="B269" s="3"/>
    </row>
    <row r="270" spans="2:2" x14ac:dyDescent="0.35">
      <c r="B270" s="3"/>
    </row>
    <row r="271" spans="2:2" x14ac:dyDescent="0.35">
      <c r="B271" s="3"/>
    </row>
    <row r="272" spans="2:2" x14ac:dyDescent="0.35">
      <c r="B272" s="3"/>
    </row>
    <row r="273" spans="2:2" x14ac:dyDescent="0.35">
      <c r="B273" s="3"/>
    </row>
    <row r="274" spans="2:2" x14ac:dyDescent="0.35">
      <c r="B274" s="3"/>
    </row>
    <row r="275" spans="2:2" x14ac:dyDescent="0.35">
      <c r="B275" s="3"/>
    </row>
    <row r="276" spans="2:2" x14ac:dyDescent="0.35">
      <c r="B276" s="3"/>
    </row>
    <row r="277" spans="2:2" x14ac:dyDescent="0.35">
      <c r="B277" s="3"/>
    </row>
    <row r="278" spans="2:2" x14ac:dyDescent="0.35">
      <c r="B278" s="3"/>
    </row>
    <row r="279" spans="2:2" x14ac:dyDescent="0.35">
      <c r="B279" s="3"/>
    </row>
    <row r="280" spans="2:2" x14ac:dyDescent="0.35">
      <c r="B280" s="3"/>
    </row>
    <row r="281" spans="2:2" x14ac:dyDescent="0.35">
      <c r="B281" s="3"/>
    </row>
    <row r="282" spans="2:2" x14ac:dyDescent="0.35">
      <c r="B282" s="3"/>
    </row>
    <row r="283" spans="2:2" x14ac:dyDescent="0.35">
      <c r="B283" s="3"/>
    </row>
    <row r="284" spans="2:2" x14ac:dyDescent="0.35">
      <c r="B284" s="3"/>
    </row>
    <row r="285" spans="2:2" x14ac:dyDescent="0.35">
      <c r="B285" s="3"/>
    </row>
    <row r="286" spans="2:2" x14ac:dyDescent="0.35">
      <c r="B286" s="3"/>
    </row>
    <row r="287" spans="2:2" x14ac:dyDescent="0.35">
      <c r="B287" s="3"/>
    </row>
    <row r="288" spans="2:2" x14ac:dyDescent="0.35">
      <c r="B288" s="3"/>
    </row>
    <row r="289" spans="2:2" x14ac:dyDescent="0.35">
      <c r="B289" s="3"/>
    </row>
    <row r="290" spans="2:2" x14ac:dyDescent="0.35">
      <c r="B290" s="3"/>
    </row>
    <row r="291" spans="2:2" x14ac:dyDescent="0.35">
      <c r="B291" s="3"/>
    </row>
    <row r="292" spans="2:2" x14ac:dyDescent="0.35">
      <c r="B292" s="3"/>
    </row>
    <row r="293" spans="2:2" x14ac:dyDescent="0.35">
      <c r="B293" s="3"/>
    </row>
    <row r="294" spans="2:2" x14ac:dyDescent="0.35">
      <c r="B294" s="3"/>
    </row>
    <row r="295" spans="2:2" x14ac:dyDescent="0.35">
      <c r="B295" s="3"/>
    </row>
    <row r="296" spans="2:2" x14ac:dyDescent="0.35">
      <c r="B296" s="3"/>
    </row>
    <row r="297" spans="2:2" x14ac:dyDescent="0.35">
      <c r="B297" s="3"/>
    </row>
    <row r="298" spans="2:2" x14ac:dyDescent="0.35">
      <c r="B298" s="3"/>
    </row>
    <row r="299" spans="2:2" x14ac:dyDescent="0.35">
      <c r="B299" s="3"/>
    </row>
    <row r="300" spans="2:2" x14ac:dyDescent="0.35">
      <c r="B300" s="3"/>
    </row>
    <row r="301" spans="2:2" x14ac:dyDescent="0.35">
      <c r="B301" s="3"/>
    </row>
    <row r="302" spans="2:2" x14ac:dyDescent="0.35">
      <c r="B302" s="3"/>
    </row>
    <row r="303" spans="2:2" x14ac:dyDescent="0.35">
      <c r="B303" s="3"/>
    </row>
    <row r="304" spans="2:2" x14ac:dyDescent="0.35">
      <c r="B304" s="3"/>
    </row>
    <row r="305" spans="2:2" x14ac:dyDescent="0.35">
      <c r="B305" s="3"/>
    </row>
    <row r="306" spans="2:2" x14ac:dyDescent="0.35">
      <c r="B306" s="3"/>
    </row>
    <row r="307" spans="2:2" x14ac:dyDescent="0.35">
      <c r="B307" s="3"/>
    </row>
    <row r="308" spans="2:2" x14ac:dyDescent="0.35">
      <c r="B308" s="3"/>
    </row>
    <row r="309" spans="2:2" x14ac:dyDescent="0.35">
      <c r="B309" s="3"/>
    </row>
    <row r="310" spans="2:2" x14ac:dyDescent="0.35">
      <c r="B310" s="3"/>
    </row>
    <row r="311" spans="2:2" x14ac:dyDescent="0.35">
      <c r="B311" s="3"/>
    </row>
    <row r="312" spans="2:2" x14ac:dyDescent="0.35">
      <c r="B312" s="3"/>
    </row>
    <row r="313" spans="2:2" x14ac:dyDescent="0.35">
      <c r="B313" s="3"/>
    </row>
    <row r="314" spans="2:2" x14ac:dyDescent="0.35">
      <c r="B314" s="3"/>
    </row>
    <row r="315" spans="2:2" x14ac:dyDescent="0.35">
      <c r="B315" s="3"/>
    </row>
    <row r="316" spans="2:2" x14ac:dyDescent="0.35">
      <c r="B316" s="3"/>
    </row>
    <row r="317" spans="2:2" x14ac:dyDescent="0.35">
      <c r="B317" s="3"/>
    </row>
    <row r="318" spans="2:2" x14ac:dyDescent="0.35">
      <c r="B318" s="3"/>
    </row>
    <row r="319" spans="2:2" x14ac:dyDescent="0.35">
      <c r="B319" s="3"/>
    </row>
    <row r="320" spans="2:2" x14ac:dyDescent="0.35">
      <c r="B320" s="3"/>
    </row>
    <row r="321" spans="2:2" x14ac:dyDescent="0.35">
      <c r="B321" s="3"/>
    </row>
    <row r="322" spans="2:2" x14ac:dyDescent="0.35">
      <c r="B322" s="3"/>
    </row>
    <row r="323" spans="2:2" x14ac:dyDescent="0.35">
      <c r="B323" s="3"/>
    </row>
    <row r="324" spans="2:2" x14ac:dyDescent="0.35">
      <c r="B324" s="3"/>
    </row>
    <row r="325" spans="2:2" x14ac:dyDescent="0.35">
      <c r="B325" s="3"/>
    </row>
    <row r="326" spans="2:2" x14ac:dyDescent="0.35">
      <c r="B326" s="3"/>
    </row>
    <row r="327" spans="2:2" x14ac:dyDescent="0.35">
      <c r="B327" s="3"/>
    </row>
    <row r="328" spans="2:2" x14ac:dyDescent="0.35">
      <c r="B328" s="3"/>
    </row>
    <row r="329" spans="2:2" x14ac:dyDescent="0.35">
      <c r="B329" s="3"/>
    </row>
    <row r="330" spans="2:2" x14ac:dyDescent="0.35">
      <c r="B330" s="3"/>
    </row>
    <row r="331" spans="2:2" x14ac:dyDescent="0.35">
      <c r="B331" s="3"/>
    </row>
    <row r="332" spans="2:2" x14ac:dyDescent="0.35">
      <c r="B332" s="3"/>
    </row>
    <row r="333" spans="2:2" x14ac:dyDescent="0.35">
      <c r="B333" s="3"/>
    </row>
    <row r="334" spans="2:2" x14ac:dyDescent="0.35">
      <c r="B334" s="3"/>
    </row>
    <row r="335" spans="2:2" x14ac:dyDescent="0.35">
      <c r="B335" s="3"/>
    </row>
    <row r="336" spans="2:2" x14ac:dyDescent="0.35">
      <c r="B336" s="3"/>
    </row>
    <row r="337" spans="2:2" x14ac:dyDescent="0.35">
      <c r="B337" s="3"/>
    </row>
    <row r="338" spans="2:2" x14ac:dyDescent="0.35">
      <c r="B338" s="3"/>
    </row>
    <row r="339" spans="2:2" x14ac:dyDescent="0.35">
      <c r="B339" s="3"/>
    </row>
    <row r="340" spans="2:2" x14ac:dyDescent="0.35">
      <c r="B340" s="3"/>
    </row>
    <row r="341" spans="2:2" x14ac:dyDescent="0.35">
      <c r="B341" s="3"/>
    </row>
    <row r="342" spans="2:2" x14ac:dyDescent="0.35">
      <c r="B342" s="3"/>
    </row>
    <row r="343" spans="2:2" x14ac:dyDescent="0.35">
      <c r="B343" s="3"/>
    </row>
    <row r="344" spans="2:2" x14ac:dyDescent="0.35">
      <c r="B344" s="3"/>
    </row>
    <row r="345" spans="2:2" x14ac:dyDescent="0.35">
      <c r="B345" s="3"/>
    </row>
    <row r="346" spans="2:2" x14ac:dyDescent="0.35">
      <c r="B346" s="3"/>
    </row>
    <row r="347" spans="2:2" x14ac:dyDescent="0.35">
      <c r="B347" s="3"/>
    </row>
    <row r="348" spans="2:2" x14ac:dyDescent="0.35">
      <c r="B348" s="3"/>
    </row>
    <row r="349" spans="2:2" x14ac:dyDescent="0.35">
      <c r="B349" s="3"/>
    </row>
    <row r="350" spans="2:2" x14ac:dyDescent="0.35">
      <c r="B350" s="3"/>
    </row>
    <row r="351" spans="2:2" x14ac:dyDescent="0.35">
      <c r="B351" s="3"/>
    </row>
    <row r="352" spans="2:2" x14ac:dyDescent="0.35">
      <c r="B352" s="3"/>
    </row>
    <row r="353" spans="2:2" x14ac:dyDescent="0.35">
      <c r="B353" s="3"/>
    </row>
    <row r="354" spans="2:2" x14ac:dyDescent="0.35">
      <c r="B354" s="3"/>
    </row>
    <row r="355" spans="2:2" x14ac:dyDescent="0.35">
      <c r="B355" s="3"/>
    </row>
    <row r="356" spans="2:2" x14ac:dyDescent="0.35">
      <c r="B356" s="3"/>
    </row>
    <row r="357" spans="2:2" x14ac:dyDescent="0.35">
      <c r="B357" s="3"/>
    </row>
    <row r="358" spans="2:2" x14ac:dyDescent="0.35">
      <c r="B358" s="3"/>
    </row>
    <row r="359" spans="2:2" x14ac:dyDescent="0.35">
      <c r="B359" s="3"/>
    </row>
    <row r="360" spans="2:2" x14ac:dyDescent="0.35">
      <c r="B360" s="3"/>
    </row>
    <row r="361" spans="2:2" x14ac:dyDescent="0.35">
      <c r="B361" s="3"/>
    </row>
    <row r="362" spans="2:2" x14ac:dyDescent="0.35">
      <c r="B362" s="3"/>
    </row>
    <row r="363" spans="2:2" x14ac:dyDescent="0.35">
      <c r="B363" s="3"/>
    </row>
    <row r="364" spans="2:2" x14ac:dyDescent="0.35">
      <c r="B364" s="3"/>
    </row>
    <row r="365" spans="2:2" x14ac:dyDescent="0.35">
      <c r="B365" s="3"/>
    </row>
    <row r="366" spans="2:2" x14ac:dyDescent="0.35">
      <c r="B366" s="3"/>
    </row>
    <row r="367" spans="2:2" x14ac:dyDescent="0.35">
      <c r="B367" s="3"/>
    </row>
    <row r="368" spans="2:2" x14ac:dyDescent="0.35">
      <c r="B368" s="3"/>
    </row>
    <row r="369" spans="2:2" x14ac:dyDescent="0.35">
      <c r="B369" s="3"/>
    </row>
    <row r="370" spans="2:2" x14ac:dyDescent="0.35">
      <c r="B370" s="3"/>
    </row>
    <row r="371" spans="2:2" x14ac:dyDescent="0.35">
      <c r="B371" s="3"/>
    </row>
    <row r="372" spans="2:2" x14ac:dyDescent="0.35">
      <c r="B372" s="3"/>
    </row>
    <row r="373" spans="2:2" x14ac:dyDescent="0.35">
      <c r="B373" s="3"/>
    </row>
    <row r="374" spans="2:2" x14ac:dyDescent="0.35">
      <c r="B374" s="3"/>
    </row>
    <row r="375" spans="2:2" x14ac:dyDescent="0.35">
      <c r="B375" s="3"/>
    </row>
    <row r="376" spans="2:2" x14ac:dyDescent="0.35">
      <c r="B376" s="3"/>
    </row>
    <row r="377" spans="2:2" x14ac:dyDescent="0.35">
      <c r="B377" s="3"/>
    </row>
    <row r="378" spans="2:2" x14ac:dyDescent="0.35">
      <c r="B378" s="3"/>
    </row>
    <row r="379" spans="2:2" x14ac:dyDescent="0.35">
      <c r="B379" s="3"/>
    </row>
    <row r="380" spans="2:2" x14ac:dyDescent="0.35">
      <c r="B380" s="3"/>
    </row>
    <row r="381" spans="2:2" x14ac:dyDescent="0.35">
      <c r="B381" s="3"/>
    </row>
    <row r="382" spans="2:2" x14ac:dyDescent="0.35">
      <c r="B382" s="3"/>
    </row>
    <row r="383" spans="2:2" x14ac:dyDescent="0.35">
      <c r="B383" s="3"/>
    </row>
    <row r="384" spans="2:2" x14ac:dyDescent="0.35">
      <c r="B384" s="3"/>
    </row>
    <row r="385" spans="2:2" x14ac:dyDescent="0.35">
      <c r="B385" s="3"/>
    </row>
    <row r="386" spans="2:2" x14ac:dyDescent="0.35">
      <c r="B386" s="3"/>
    </row>
    <row r="387" spans="2:2" x14ac:dyDescent="0.35">
      <c r="B387" s="3"/>
    </row>
    <row r="388" spans="2:2" x14ac:dyDescent="0.35">
      <c r="B388" s="3"/>
    </row>
    <row r="389" spans="2:2" x14ac:dyDescent="0.35">
      <c r="B389" s="3"/>
    </row>
    <row r="390" spans="2:2" x14ac:dyDescent="0.35">
      <c r="B390" s="3"/>
    </row>
    <row r="391" spans="2:2" x14ac:dyDescent="0.35">
      <c r="B391" s="3"/>
    </row>
    <row r="392" spans="2:2" x14ac:dyDescent="0.35">
      <c r="B392" s="3"/>
    </row>
    <row r="393" spans="2:2" x14ac:dyDescent="0.35">
      <c r="B393" s="3"/>
    </row>
    <row r="394" spans="2:2" x14ac:dyDescent="0.35">
      <c r="B394" s="3"/>
    </row>
    <row r="395" spans="2:2" x14ac:dyDescent="0.35">
      <c r="B395" s="3"/>
    </row>
    <row r="396" spans="2:2" x14ac:dyDescent="0.35">
      <c r="B396" s="3"/>
    </row>
    <row r="397" spans="2:2" x14ac:dyDescent="0.35">
      <c r="B397" s="3"/>
    </row>
    <row r="398" spans="2:2" x14ac:dyDescent="0.35">
      <c r="B398" s="3"/>
    </row>
    <row r="399" spans="2:2" x14ac:dyDescent="0.35">
      <c r="B399" s="3"/>
    </row>
    <row r="400" spans="2:2" x14ac:dyDescent="0.35">
      <c r="B400" s="3"/>
    </row>
    <row r="401" spans="2:2" x14ac:dyDescent="0.35">
      <c r="B401" s="3"/>
    </row>
    <row r="402" spans="2:2" x14ac:dyDescent="0.35">
      <c r="B402" s="3"/>
    </row>
    <row r="403" spans="2:2" x14ac:dyDescent="0.35">
      <c r="B403" s="3"/>
    </row>
    <row r="404" spans="2:2" x14ac:dyDescent="0.35">
      <c r="B404" s="3"/>
    </row>
    <row r="405" spans="2:2" x14ac:dyDescent="0.35">
      <c r="B405" s="3"/>
    </row>
    <row r="406" spans="2:2" x14ac:dyDescent="0.35">
      <c r="B406" s="3"/>
    </row>
    <row r="407" spans="2:2" x14ac:dyDescent="0.35">
      <c r="B407" s="3"/>
    </row>
    <row r="408" spans="2:2" x14ac:dyDescent="0.35">
      <c r="B408" s="3"/>
    </row>
    <row r="409" spans="2:2" x14ac:dyDescent="0.35">
      <c r="B409" s="3"/>
    </row>
    <row r="410" spans="2:2" x14ac:dyDescent="0.35">
      <c r="B410" s="3"/>
    </row>
    <row r="411" spans="2:2" x14ac:dyDescent="0.35">
      <c r="B411" s="3"/>
    </row>
    <row r="412" spans="2:2" x14ac:dyDescent="0.35">
      <c r="B412" s="3"/>
    </row>
    <row r="413" spans="2:2" x14ac:dyDescent="0.35">
      <c r="B413" s="3"/>
    </row>
    <row r="414" spans="2:2" x14ac:dyDescent="0.35">
      <c r="B414" s="3"/>
    </row>
    <row r="415" spans="2:2" x14ac:dyDescent="0.35">
      <c r="B415" s="3"/>
    </row>
    <row r="416" spans="2:2" x14ac:dyDescent="0.35">
      <c r="B416" s="3"/>
    </row>
    <row r="417" spans="2:2" x14ac:dyDescent="0.35">
      <c r="B417" s="3"/>
    </row>
    <row r="418" spans="2:2" x14ac:dyDescent="0.35">
      <c r="B418" s="3"/>
    </row>
    <row r="419" spans="2:2" x14ac:dyDescent="0.35">
      <c r="B419" s="3"/>
    </row>
    <row r="420" spans="2:2" x14ac:dyDescent="0.35">
      <c r="B420" s="3"/>
    </row>
    <row r="421" spans="2:2" x14ac:dyDescent="0.35">
      <c r="B421" s="3"/>
    </row>
    <row r="422" spans="2:2" x14ac:dyDescent="0.35">
      <c r="B422" s="3"/>
    </row>
    <row r="423" spans="2:2" x14ac:dyDescent="0.35">
      <c r="B423" s="3"/>
    </row>
    <row r="424" spans="2:2" x14ac:dyDescent="0.35">
      <c r="B424" s="3"/>
    </row>
    <row r="425" spans="2:2" x14ac:dyDescent="0.35">
      <c r="B425" s="3"/>
    </row>
    <row r="426" spans="2:2" x14ac:dyDescent="0.35">
      <c r="B426" s="3"/>
    </row>
    <row r="427" spans="2:2" x14ac:dyDescent="0.35">
      <c r="B427" s="3"/>
    </row>
    <row r="428" spans="2:2" x14ac:dyDescent="0.35">
      <c r="B428" s="3"/>
    </row>
    <row r="429" spans="2:2" x14ac:dyDescent="0.35">
      <c r="B429" s="3"/>
    </row>
    <row r="430" spans="2:2" x14ac:dyDescent="0.35">
      <c r="B430" s="3"/>
    </row>
    <row r="431" spans="2:2" x14ac:dyDescent="0.35">
      <c r="B431" s="3"/>
    </row>
    <row r="432" spans="2:2" x14ac:dyDescent="0.35">
      <c r="B432" s="3"/>
    </row>
    <row r="433" spans="2:2" x14ac:dyDescent="0.35">
      <c r="B433" s="3"/>
    </row>
    <row r="434" spans="2:2" x14ac:dyDescent="0.35">
      <c r="B434" s="3"/>
    </row>
    <row r="435" spans="2:2" x14ac:dyDescent="0.35">
      <c r="B435" s="3"/>
    </row>
    <row r="436" spans="2:2" x14ac:dyDescent="0.35">
      <c r="B436" s="3"/>
    </row>
    <row r="437" spans="2:2" x14ac:dyDescent="0.35">
      <c r="B437" s="3"/>
    </row>
    <row r="438" spans="2:2" x14ac:dyDescent="0.35">
      <c r="B438" s="3"/>
    </row>
    <row r="439" spans="2:2" x14ac:dyDescent="0.35">
      <c r="B439" s="3"/>
    </row>
    <row r="440" spans="2:2" x14ac:dyDescent="0.35">
      <c r="B440" s="3"/>
    </row>
    <row r="441" spans="2:2" x14ac:dyDescent="0.35">
      <c r="B441" s="3"/>
    </row>
    <row r="442" spans="2:2" x14ac:dyDescent="0.35">
      <c r="B442" s="3"/>
    </row>
    <row r="443" spans="2:2" x14ac:dyDescent="0.35">
      <c r="B443" s="3"/>
    </row>
    <row r="444" spans="2:2" x14ac:dyDescent="0.35">
      <c r="B444" s="3"/>
    </row>
    <row r="445" spans="2:2" x14ac:dyDescent="0.35">
      <c r="B445" s="3"/>
    </row>
    <row r="446" spans="2:2" x14ac:dyDescent="0.35">
      <c r="B446" s="3"/>
    </row>
    <row r="447" spans="2:2" x14ac:dyDescent="0.35">
      <c r="B447" s="3"/>
    </row>
    <row r="448" spans="2:2" x14ac:dyDescent="0.35">
      <c r="B448" s="3"/>
    </row>
    <row r="449" spans="2:2" x14ac:dyDescent="0.35">
      <c r="B449" s="3"/>
    </row>
    <row r="450" spans="2:2" x14ac:dyDescent="0.35">
      <c r="B450" s="3"/>
    </row>
    <row r="451" spans="2:2" x14ac:dyDescent="0.35">
      <c r="B451" s="3"/>
    </row>
    <row r="452" spans="2:2" x14ac:dyDescent="0.35">
      <c r="B452" s="3"/>
    </row>
    <row r="453" spans="2:2" x14ac:dyDescent="0.35">
      <c r="B453" s="3"/>
    </row>
    <row r="454" spans="2:2" x14ac:dyDescent="0.35">
      <c r="B454" s="3"/>
    </row>
    <row r="455" spans="2:2" x14ac:dyDescent="0.35">
      <c r="B455" s="3"/>
    </row>
    <row r="456" spans="2:2" x14ac:dyDescent="0.35">
      <c r="B456" s="3"/>
    </row>
    <row r="457" spans="2:2" x14ac:dyDescent="0.35">
      <c r="B457" s="3"/>
    </row>
    <row r="458" spans="2:2" x14ac:dyDescent="0.35">
      <c r="B458" s="3"/>
    </row>
    <row r="459" spans="2:2" x14ac:dyDescent="0.35">
      <c r="B459" s="3"/>
    </row>
    <row r="460" spans="2:2" x14ac:dyDescent="0.35">
      <c r="B460" s="3"/>
    </row>
    <row r="461" spans="2:2" x14ac:dyDescent="0.35">
      <c r="B461" s="3"/>
    </row>
    <row r="462" spans="2:2" x14ac:dyDescent="0.35">
      <c r="B462" s="3"/>
    </row>
    <row r="463" spans="2:2" x14ac:dyDescent="0.35">
      <c r="B463" s="3"/>
    </row>
    <row r="464" spans="2:2" x14ac:dyDescent="0.35">
      <c r="B464" s="3"/>
    </row>
    <row r="465" spans="2:2" x14ac:dyDescent="0.35">
      <c r="B465" s="3"/>
    </row>
    <row r="466" spans="2:2" x14ac:dyDescent="0.35">
      <c r="B466" s="3"/>
    </row>
    <row r="467" spans="2:2" x14ac:dyDescent="0.35">
      <c r="B467" s="3"/>
    </row>
    <row r="468" spans="2:2" x14ac:dyDescent="0.35">
      <c r="B468" s="3"/>
    </row>
    <row r="469" spans="2:2" x14ac:dyDescent="0.35">
      <c r="B469" s="3"/>
    </row>
    <row r="470" spans="2:2" x14ac:dyDescent="0.35">
      <c r="B470" s="3"/>
    </row>
    <row r="471" spans="2:2" x14ac:dyDescent="0.35">
      <c r="B471" s="3"/>
    </row>
    <row r="472" spans="2:2" x14ac:dyDescent="0.35">
      <c r="B472" s="3"/>
    </row>
    <row r="473" spans="2:2" x14ac:dyDescent="0.35">
      <c r="B473" s="3"/>
    </row>
    <row r="474" spans="2:2" x14ac:dyDescent="0.35">
      <c r="B474" s="3"/>
    </row>
    <row r="475" spans="2:2" x14ac:dyDescent="0.35">
      <c r="B475" s="3"/>
    </row>
    <row r="476" spans="2:2" x14ac:dyDescent="0.35">
      <c r="B476" s="3"/>
    </row>
    <row r="477" spans="2:2" x14ac:dyDescent="0.35">
      <c r="B477" s="3"/>
    </row>
    <row r="478" spans="2:2" x14ac:dyDescent="0.35">
      <c r="B478" s="3"/>
    </row>
    <row r="479" spans="2:2" x14ac:dyDescent="0.35">
      <c r="B479" s="3"/>
    </row>
    <row r="480" spans="2:2" x14ac:dyDescent="0.35">
      <c r="B480" s="3"/>
    </row>
    <row r="481" spans="2:2" x14ac:dyDescent="0.35">
      <c r="B481" s="3"/>
    </row>
    <row r="482" spans="2:2" x14ac:dyDescent="0.35">
      <c r="B482" s="3"/>
    </row>
    <row r="483" spans="2:2" x14ac:dyDescent="0.35">
      <c r="B483" s="3"/>
    </row>
    <row r="484" spans="2:2" x14ac:dyDescent="0.35">
      <c r="B484" s="3"/>
    </row>
    <row r="485" spans="2:2" x14ac:dyDescent="0.35">
      <c r="B485" s="3"/>
    </row>
    <row r="486" spans="2:2" x14ac:dyDescent="0.35">
      <c r="B486" s="3"/>
    </row>
    <row r="487" spans="2:2" x14ac:dyDescent="0.35">
      <c r="B487" s="3"/>
    </row>
    <row r="488" spans="2:2" x14ac:dyDescent="0.35">
      <c r="B488" s="3"/>
    </row>
    <row r="489" spans="2:2" x14ac:dyDescent="0.35">
      <c r="B489" s="3"/>
    </row>
    <row r="490" spans="2:2" x14ac:dyDescent="0.35">
      <c r="B490" s="3"/>
    </row>
    <row r="491" spans="2:2" x14ac:dyDescent="0.35">
      <c r="B491" s="3"/>
    </row>
    <row r="492" spans="2:2" x14ac:dyDescent="0.35">
      <c r="B492" s="3"/>
    </row>
    <row r="493" spans="2:2" x14ac:dyDescent="0.35">
      <c r="B493" s="3"/>
    </row>
    <row r="494" spans="2:2" x14ac:dyDescent="0.35">
      <c r="B494" s="3"/>
    </row>
    <row r="495" spans="2:2" x14ac:dyDescent="0.35">
      <c r="B495" s="3"/>
    </row>
    <row r="496" spans="2:2" x14ac:dyDescent="0.35">
      <c r="B496" s="3"/>
    </row>
    <row r="497" spans="2:2" x14ac:dyDescent="0.35">
      <c r="B497" s="3"/>
    </row>
    <row r="498" spans="2:2" x14ac:dyDescent="0.35">
      <c r="B498" s="3"/>
    </row>
    <row r="499" spans="2:2" x14ac:dyDescent="0.35">
      <c r="B499" s="3"/>
    </row>
    <row r="500" spans="2:2" x14ac:dyDescent="0.35">
      <c r="B500" s="3"/>
    </row>
    <row r="501" spans="2:2" x14ac:dyDescent="0.35">
      <c r="B501" s="3"/>
    </row>
    <row r="502" spans="2:2" x14ac:dyDescent="0.35">
      <c r="B502" s="3"/>
    </row>
    <row r="503" spans="2:2" x14ac:dyDescent="0.35">
      <c r="B503" s="3"/>
    </row>
    <row r="504" spans="2:2" x14ac:dyDescent="0.35">
      <c r="B504" s="3"/>
    </row>
    <row r="505" spans="2:2" x14ac:dyDescent="0.35">
      <c r="B505" s="3"/>
    </row>
    <row r="506" spans="2:2" x14ac:dyDescent="0.35">
      <c r="B506" s="3"/>
    </row>
    <row r="507" spans="2:2" x14ac:dyDescent="0.35">
      <c r="B507" s="3"/>
    </row>
    <row r="508" spans="2:2" x14ac:dyDescent="0.35">
      <c r="B508" s="3"/>
    </row>
    <row r="509" spans="2:2" x14ac:dyDescent="0.35">
      <c r="B509" s="3"/>
    </row>
    <row r="510" spans="2:2" x14ac:dyDescent="0.35">
      <c r="B510" s="3"/>
    </row>
    <row r="511" spans="2:2" x14ac:dyDescent="0.35">
      <c r="B511" s="3"/>
    </row>
    <row r="512" spans="2:2" x14ac:dyDescent="0.35">
      <c r="B512" s="3"/>
    </row>
    <row r="513" spans="2:2" x14ac:dyDescent="0.35">
      <c r="B513" s="3"/>
    </row>
    <row r="514" spans="2:2" x14ac:dyDescent="0.35">
      <c r="B514" s="3"/>
    </row>
    <row r="515" spans="2:2" x14ac:dyDescent="0.35">
      <c r="B515" s="3"/>
    </row>
    <row r="516" spans="2:2" x14ac:dyDescent="0.35">
      <c r="B516" s="3"/>
    </row>
    <row r="517" spans="2:2" x14ac:dyDescent="0.35">
      <c r="B517" s="3"/>
    </row>
    <row r="518" spans="2:2" x14ac:dyDescent="0.35">
      <c r="B518" s="3"/>
    </row>
    <row r="519" spans="2:2" x14ac:dyDescent="0.35">
      <c r="B519" s="3"/>
    </row>
    <row r="520" spans="2:2" x14ac:dyDescent="0.35">
      <c r="B520" s="3"/>
    </row>
    <row r="521" spans="2:2" x14ac:dyDescent="0.35">
      <c r="B521" s="3"/>
    </row>
    <row r="522" spans="2:2" x14ac:dyDescent="0.35">
      <c r="B522" s="3"/>
    </row>
    <row r="523" spans="2:2" x14ac:dyDescent="0.35">
      <c r="B523" s="3"/>
    </row>
    <row r="524" spans="2:2" x14ac:dyDescent="0.35">
      <c r="B524" s="3"/>
    </row>
    <row r="525" spans="2:2" x14ac:dyDescent="0.35">
      <c r="B525" s="3"/>
    </row>
    <row r="526" spans="2:2" x14ac:dyDescent="0.35">
      <c r="B526" s="3"/>
    </row>
    <row r="527" spans="2:2" x14ac:dyDescent="0.35">
      <c r="B527" s="3"/>
    </row>
    <row r="528" spans="2:2" x14ac:dyDescent="0.35">
      <c r="B528" s="3"/>
    </row>
    <row r="529" spans="2:2" x14ac:dyDescent="0.35">
      <c r="B529" s="3"/>
    </row>
    <row r="530" spans="2:2" x14ac:dyDescent="0.35">
      <c r="B530" s="3"/>
    </row>
    <row r="531" spans="2:2" x14ac:dyDescent="0.35">
      <c r="B531" s="3"/>
    </row>
    <row r="532" spans="2:2" x14ac:dyDescent="0.35">
      <c r="B532" s="3"/>
    </row>
    <row r="533" spans="2:2" x14ac:dyDescent="0.35">
      <c r="B533" s="3"/>
    </row>
    <row r="534" spans="2:2" x14ac:dyDescent="0.35">
      <c r="B534" s="3"/>
    </row>
    <row r="535" spans="2:2" x14ac:dyDescent="0.35">
      <c r="B535" s="3"/>
    </row>
    <row r="536" spans="2:2" x14ac:dyDescent="0.35">
      <c r="B536" s="3"/>
    </row>
    <row r="537" spans="2:2" x14ac:dyDescent="0.35">
      <c r="B537" s="3"/>
    </row>
    <row r="538" spans="2:2" x14ac:dyDescent="0.35">
      <c r="B538" s="3"/>
    </row>
    <row r="539" spans="2:2" x14ac:dyDescent="0.35">
      <c r="B539" s="3"/>
    </row>
    <row r="540" spans="2:2" x14ac:dyDescent="0.35">
      <c r="B540" s="3"/>
    </row>
    <row r="541" spans="2:2" x14ac:dyDescent="0.35">
      <c r="B541" s="3"/>
    </row>
    <row r="542" spans="2:2" x14ac:dyDescent="0.35">
      <c r="B542" s="3"/>
    </row>
    <row r="543" spans="2:2" x14ac:dyDescent="0.35">
      <c r="B543" s="3"/>
    </row>
    <row r="544" spans="2:2" x14ac:dyDescent="0.35">
      <c r="B544" s="3"/>
    </row>
    <row r="545" spans="2:2" x14ac:dyDescent="0.35">
      <c r="B545" s="3"/>
    </row>
    <row r="546" spans="2:2" x14ac:dyDescent="0.35">
      <c r="B546" s="3"/>
    </row>
    <row r="547" spans="2:2" x14ac:dyDescent="0.35">
      <c r="B547" s="3"/>
    </row>
    <row r="548" spans="2:2" x14ac:dyDescent="0.35">
      <c r="B548" s="3"/>
    </row>
    <row r="549" spans="2:2" x14ac:dyDescent="0.35">
      <c r="B549" s="3"/>
    </row>
    <row r="550" spans="2:2" x14ac:dyDescent="0.35">
      <c r="B550" s="3"/>
    </row>
    <row r="551" spans="2:2" x14ac:dyDescent="0.35">
      <c r="B551" s="3"/>
    </row>
    <row r="552" spans="2:2" x14ac:dyDescent="0.35">
      <c r="B552" s="3"/>
    </row>
    <row r="553" spans="2:2" x14ac:dyDescent="0.35">
      <c r="B553" s="3"/>
    </row>
    <row r="554" spans="2:2" x14ac:dyDescent="0.35">
      <c r="B554" s="3"/>
    </row>
    <row r="555" spans="2:2" x14ac:dyDescent="0.35">
      <c r="B555" s="3"/>
    </row>
    <row r="556" spans="2:2" x14ac:dyDescent="0.35">
      <c r="B556" s="3"/>
    </row>
    <row r="557" spans="2:2" x14ac:dyDescent="0.35">
      <c r="B557" s="3"/>
    </row>
    <row r="558" spans="2:2" x14ac:dyDescent="0.35">
      <c r="B558" s="3"/>
    </row>
    <row r="559" spans="2:2" x14ac:dyDescent="0.35">
      <c r="B559" s="3"/>
    </row>
    <row r="560" spans="2:2" x14ac:dyDescent="0.35">
      <c r="B560" s="3"/>
    </row>
    <row r="561" spans="2:2" x14ac:dyDescent="0.35">
      <c r="B561" s="3"/>
    </row>
    <row r="562" spans="2:2" x14ac:dyDescent="0.35">
      <c r="B562" s="3"/>
    </row>
    <row r="563" spans="2:2" x14ac:dyDescent="0.35">
      <c r="B563" s="3"/>
    </row>
    <row r="564" spans="2:2" x14ac:dyDescent="0.35">
      <c r="B564" s="3"/>
    </row>
    <row r="565" spans="2:2" x14ac:dyDescent="0.35">
      <c r="B565" s="3"/>
    </row>
    <row r="566" spans="2:2" x14ac:dyDescent="0.35">
      <c r="B566" s="3"/>
    </row>
    <row r="567" spans="2:2" x14ac:dyDescent="0.35">
      <c r="B567" s="3"/>
    </row>
    <row r="568" spans="2:2" x14ac:dyDescent="0.35">
      <c r="B568" s="3"/>
    </row>
    <row r="569" spans="2:2" x14ac:dyDescent="0.35">
      <c r="B569" s="3"/>
    </row>
    <row r="570" spans="2:2" x14ac:dyDescent="0.35">
      <c r="B570" s="3"/>
    </row>
    <row r="571" spans="2:2" x14ac:dyDescent="0.35">
      <c r="B571" s="3"/>
    </row>
    <row r="572" spans="2:2" x14ac:dyDescent="0.35">
      <c r="B572" s="3"/>
    </row>
    <row r="573" spans="2:2" x14ac:dyDescent="0.35">
      <c r="B573" s="3"/>
    </row>
    <row r="574" spans="2:2" x14ac:dyDescent="0.35">
      <c r="B574" s="3"/>
    </row>
    <row r="575" spans="2:2" x14ac:dyDescent="0.35">
      <c r="B575" s="3"/>
    </row>
    <row r="576" spans="2:2" x14ac:dyDescent="0.35">
      <c r="B576" s="3"/>
    </row>
    <row r="577" spans="2:2" x14ac:dyDescent="0.35">
      <c r="B577" s="3"/>
    </row>
    <row r="578" spans="2:2" x14ac:dyDescent="0.35">
      <c r="B578" s="3"/>
    </row>
    <row r="579" spans="2:2" x14ac:dyDescent="0.35">
      <c r="B579" s="3"/>
    </row>
    <row r="580" spans="2:2" x14ac:dyDescent="0.35">
      <c r="B580" s="3"/>
    </row>
    <row r="581" spans="2:2" x14ac:dyDescent="0.35">
      <c r="B581" s="3"/>
    </row>
    <row r="582" spans="2:2" x14ac:dyDescent="0.35">
      <c r="B582" s="3"/>
    </row>
    <row r="583" spans="2:2" x14ac:dyDescent="0.35">
      <c r="B583" s="3"/>
    </row>
    <row r="584" spans="2:2" x14ac:dyDescent="0.35">
      <c r="B584" s="3"/>
    </row>
    <row r="585" spans="2:2" x14ac:dyDescent="0.35">
      <c r="B585" s="3"/>
    </row>
    <row r="586" spans="2:2" x14ac:dyDescent="0.35">
      <c r="B586" s="3"/>
    </row>
    <row r="587" spans="2:2" x14ac:dyDescent="0.35">
      <c r="B587" s="3"/>
    </row>
    <row r="588" spans="2:2" x14ac:dyDescent="0.35">
      <c r="B588" s="3"/>
    </row>
    <row r="589" spans="2:2" x14ac:dyDescent="0.35">
      <c r="B589" s="3"/>
    </row>
    <row r="590" spans="2:2" x14ac:dyDescent="0.35">
      <c r="B590" s="3"/>
    </row>
    <row r="591" spans="2:2" x14ac:dyDescent="0.35">
      <c r="B591" s="3"/>
    </row>
    <row r="592" spans="2:2" x14ac:dyDescent="0.35">
      <c r="B592" s="3"/>
    </row>
    <row r="593" spans="2:2" x14ac:dyDescent="0.35">
      <c r="B593" s="3"/>
    </row>
    <row r="594" spans="2:2" x14ac:dyDescent="0.35">
      <c r="B594" s="3"/>
    </row>
    <row r="595" spans="2:2" x14ac:dyDescent="0.35">
      <c r="B595" s="3"/>
    </row>
    <row r="596" spans="2:2" x14ac:dyDescent="0.35">
      <c r="B596" s="3"/>
    </row>
    <row r="597" spans="2:2" x14ac:dyDescent="0.35">
      <c r="B597" s="3"/>
    </row>
    <row r="598" spans="2:2" x14ac:dyDescent="0.35">
      <c r="B598" s="3"/>
    </row>
    <row r="599" spans="2:2" x14ac:dyDescent="0.35">
      <c r="B599" s="3"/>
    </row>
    <row r="600" spans="2:2" x14ac:dyDescent="0.35">
      <c r="B600" s="3"/>
    </row>
    <row r="601" spans="2:2" x14ac:dyDescent="0.35">
      <c r="B601" s="3"/>
    </row>
    <row r="602" spans="2:2" x14ac:dyDescent="0.35">
      <c r="B602" s="3"/>
    </row>
    <row r="603" spans="2:2" x14ac:dyDescent="0.35">
      <c r="B603" s="3"/>
    </row>
    <row r="604" spans="2:2" x14ac:dyDescent="0.35">
      <c r="B604" s="3"/>
    </row>
    <row r="605" spans="2:2" x14ac:dyDescent="0.35">
      <c r="B605" s="3"/>
    </row>
    <row r="606" spans="2:2" x14ac:dyDescent="0.35">
      <c r="B606" s="3"/>
    </row>
    <row r="607" spans="2:2" x14ac:dyDescent="0.35">
      <c r="B607" s="3"/>
    </row>
    <row r="608" spans="2:2" x14ac:dyDescent="0.35">
      <c r="B608" s="3"/>
    </row>
    <row r="609" spans="2:2" x14ac:dyDescent="0.35">
      <c r="B609" s="3"/>
    </row>
    <row r="610" spans="2:2" x14ac:dyDescent="0.35">
      <c r="B610" s="3"/>
    </row>
    <row r="611" spans="2:2" x14ac:dyDescent="0.35">
      <c r="B611" s="3"/>
    </row>
    <row r="612" spans="2:2" x14ac:dyDescent="0.35">
      <c r="B612" s="3"/>
    </row>
    <row r="613" spans="2:2" x14ac:dyDescent="0.35">
      <c r="B613" s="3"/>
    </row>
    <row r="614" spans="2:2" x14ac:dyDescent="0.35">
      <c r="B614" s="3"/>
    </row>
    <row r="615" spans="2:2" x14ac:dyDescent="0.35">
      <c r="B615" s="3"/>
    </row>
    <row r="616" spans="2:2" x14ac:dyDescent="0.35">
      <c r="B616" s="3"/>
    </row>
    <row r="617" spans="2:2" x14ac:dyDescent="0.35">
      <c r="B617" s="3"/>
    </row>
    <row r="618" spans="2:2" x14ac:dyDescent="0.35">
      <c r="B618" s="3"/>
    </row>
    <row r="619" spans="2:2" x14ac:dyDescent="0.35">
      <c r="B619" s="3"/>
    </row>
    <row r="620" spans="2:2" x14ac:dyDescent="0.35">
      <c r="B620" s="3"/>
    </row>
    <row r="621" spans="2:2" x14ac:dyDescent="0.35">
      <c r="B621" s="3"/>
    </row>
    <row r="622" spans="2:2" x14ac:dyDescent="0.35">
      <c r="B622" s="3"/>
    </row>
    <row r="623" spans="2:2" x14ac:dyDescent="0.35">
      <c r="B623" s="3"/>
    </row>
    <row r="624" spans="2:2" x14ac:dyDescent="0.35">
      <c r="B624" s="3"/>
    </row>
    <row r="625" spans="2:2" x14ac:dyDescent="0.35">
      <c r="B625" s="3"/>
    </row>
    <row r="626" spans="2:2" x14ac:dyDescent="0.35">
      <c r="B626" s="3"/>
    </row>
    <row r="627" spans="2:2" x14ac:dyDescent="0.35">
      <c r="B627" s="3"/>
    </row>
    <row r="628" spans="2:2" x14ac:dyDescent="0.35">
      <c r="B628" s="3"/>
    </row>
    <row r="629" spans="2:2" x14ac:dyDescent="0.35">
      <c r="B629" s="3"/>
    </row>
    <row r="630" spans="2:2" x14ac:dyDescent="0.35">
      <c r="B630" s="3"/>
    </row>
    <row r="631" spans="2:2" x14ac:dyDescent="0.35">
      <c r="B631" s="3"/>
    </row>
    <row r="632" spans="2:2" x14ac:dyDescent="0.35">
      <c r="B632" s="3"/>
    </row>
    <row r="633" spans="2:2" x14ac:dyDescent="0.35">
      <c r="B633" s="3"/>
    </row>
    <row r="634" spans="2:2" x14ac:dyDescent="0.35">
      <c r="B634" s="3"/>
    </row>
    <row r="635" spans="2:2" x14ac:dyDescent="0.35">
      <c r="B635" s="3"/>
    </row>
    <row r="636" spans="2:2" x14ac:dyDescent="0.35">
      <c r="B636" s="3"/>
    </row>
    <row r="637" spans="2:2" x14ac:dyDescent="0.35">
      <c r="B637" s="3"/>
    </row>
    <row r="638" spans="2:2" x14ac:dyDescent="0.35">
      <c r="B638" s="3"/>
    </row>
    <row r="639" spans="2:2" x14ac:dyDescent="0.35">
      <c r="B639" s="3"/>
    </row>
    <row r="640" spans="2:2" x14ac:dyDescent="0.35">
      <c r="B640" s="3"/>
    </row>
    <row r="641" spans="2:2" x14ac:dyDescent="0.35">
      <c r="B641" s="3"/>
    </row>
    <row r="642" spans="2:2" x14ac:dyDescent="0.35">
      <c r="B642" s="3"/>
    </row>
    <row r="643" spans="2:2" x14ac:dyDescent="0.35">
      <c r="B643" s="3"/>
    </row>
    <row r="644" spans="2:2" x14ac:dyDescent="0.35">
      <c r="B644" s="3"/>
    </row>
    <row r="645" spans="2:2" x14ac:dyDescent="0.35">
      <c r="B645" s="3"/>
    </row>
    <row r="646" spans="2:2" x14ac:dyDescent="0.35">
      <c r="B646" s="3"/>
    </row>
    <row r="647" spans="2:2" x14ac:dyDescent="0.35">
      <c r="B647" s="3"/>
    </row>
    <row r="648" spans="2:2" x14ac:dyDescent="0.35">
      <c r="B648" s="3"/>
    </row>
    <row r="649" spans="2:2" x14ac:dyDescent="0.35">
      <c r="B649" s="3"/>
    </row>
    <row r="650" spans="2:2" x14ac:dyDescent="0.35">
      <c r="B650" s="3"/>
    </row>
    <row r="651" spans="2:2" x14ac:dyDescent="0.35">
      <c r="B651" s="3"/>
    </row>
    <row r="652" spans="2:2" x14ac:dyDescent="0.35">
      <c r="B652" s="3"/>
    </row>
    <row r="653" spans="2:2" x14ac:dyDescent="0.35">
      <c r="B653" s="3"/>
    </row>
    <row r="654" spans="2:2" x14ac:dyDescent="0.35">
      <c r="B654" s="3"/>
    </row>
    <row r="655" spans="2:2" x14ac:dyDescent="0.35">
      <c r="B655" s="3"/>
    </row>
    <row r="656" spans="2:2" x14ac:dyDescent="0.35">
      <c r="B656" s="3"/>
    </row>
    <row r="657" spans="2:2" x14ac:dyDescent="0.35">
      <c r="B657" s="3"/>
    </row>
    <row r="658" spans="2:2" x14ac:dyDescent="0.35">
      <c r="B658" s="3"/>
    </row>
    <row r="659" spans="2:2" x14ac:dyDescent="0.35">
      <c r="B659" s="3"/>
    </row>
    <row r="660" spans="2:2" x14ac:dyDescent="0.35">
      <c r="B660" s="3"/>
    </row>
    <row r="661" spans="2:2" x14ac:dyDescent="0.35">
      <c r="B661" s="3"/>
    </row>
    <row r="662" spans="2:2" x14ac:dyDescent="0.35">
      <c r="B662" s="3"/>
    </row>
    <row r="663" spans="2:2" x14ac:dyDescent="0.35">
      <c r="B663" s="3"/>
    </row>
    <row r="664" spans="2:2" x14ac:dyDescent="0.35">
      <c r="B664" s="3"/>
    </row>
    <row r="665" spans="2:2" x14ac:dyDescent="0.35">
      <c r="B665" s="3"/>
    </row>
    <row r="666" spans="2:2" x14ac:dyDescent="0.35">
      <c r="B666" s="3"/>
    </row>
    <row r="667" spans="2:2" x14ac:dyDescent="0.35">
      <c r="B667" s="3"/>
    </row>
    <row r="668" spans="2:2" x14ac:dyDescent="0.35">
      <c r="B668" s="3"/>
    </row>
    <row r="669" spans="2:2" x14ac:dyDescent="0.35">
      <c r="B669" s="3"/>
    </row>
    <row r="670" spans="2:2" x14ac:dyDescent="0.35">
      <c r="B670" s="3"/>
    </row>
    <row r="671" spans="2:2" x14ac:dyDescent="0.35">
      <c r="B671" s="3"/>
    </row>
    <row r="672" spans="2:2" x14ac:dyDescent="0.35">
      <c r="B672" s="3"/>
    </row>
    <row r="673" spans="2:2" x14ac:dyDescent="0.35">
      <c r="B673" s="3"/>
    </row>
    <row r="674" spans="2:2" x14ac:dyDescent="0.35">
      <c r="B674" s="3"/>
    </row>
    <row r="675" spans="2:2" x14ac:dyDescent="0.35">
      <c r="B675" s="3"/>
    </row>
    <row r="676" spans="2:2" x14ac:dyDescent="0.35">
      <c r="B676" s="3"/>
    </row>
    <row r="677" spans="2:2" x14ac:dyDescent="0.35">
      <c r="B677" s="3"/>
    </row>
    <row r="678" spans="2:2" x14ac:dyDescent="0.35">
      <c r="B678" s="3"/>
    </row>
    <row r="679" spans="2:2" x14ac:dyDescent="0.35">
      <c r="B679" s="3"/>
    </row>
    <row r="680" spans="2:2" x14ac:dyDescent="0.35">
      <c r="B680" s="3"/>
    </row>
    <row r="681" spans="2:2" x14ac:dyDescent="0.35">
      <c r="B681" s="3"/>
    </row>
    <row r="682" spans="2:2" x14ac:dyDescent="0.35">
      <c r="B682" s="3"/>
    </row>
    <row r="683" spans="2:2" x14ac:dyDescent="0.35">
      <c r="B683" s="3"/>
    </row>
    <row r="684" spans="2:2" x14ac:dyDescent="0.35">
      <c r="B684" s="3"/>
    </row>
    <row r="685" spans="2:2" x14ac:dyDescent="0.35">
      <c r="B685" s="3"/>
    </row>
    <row r="686" spans="2:2" x14ac:dyDescent="0.35">
      <c r="B686" s="3"/>
    </row>
    <row r="687" spans="2:2" x14ac:dyDescent="0.35">
      <c r="B687" s="3"/>
    </row>
    <row r="688" spans="2:2" x14ac:dyDescent="0.35">
      <c r="B688" s="3"/>
    </row>
    <row r="689" spans="2:2" x14ac:dyDescent="0.35">
      <c r="B689" s="3"/>
    </row>
    <row r="690" spans="2:2" x14ac:dyDescent="0.35">
      <c r="B690" s="3"/>
    </row>
    <row r="691" spans="2:2" x14ac:dyDescent="0.35">
      <c r="B691" s="3"/>
    </row>
    <row r="692" spans="2:2" x14ac:dyDescent="0.35">
      <c r="B692" s="3"/>
    </row>
    <row r="693" spans="2:2" x14ac:dyDescent="0.35">
      <c r="B693" s="3"/>
    </row>
    <row r="694" spans="2:2" x14ac:dyDescent="0.35">
      <c r="B694" s="3"/>
    </row>
    <row r="695" spans="2:2" x14ac:dyDescent="0.35">
      <c r="B695" s="3"/>
    </row>
    <row r="696" spans="2:2" x14ac:dyDescent="0.35">
      <c r="B696" s="3"/>
    </row>
    <row r="697" spans="2:2" x14ac:dyDescent="0.35">
      <c r="B697" s="3"/>
    </row>
    <row r="698" spans="2:2" x14ac:dyDescent="0.35">
      <c r="B698" s="3"/>
    </row>
    <row r="699" spans="2:2" x14ac:dyDescent="0.35">
      <c r="B699" s="3"/>
    </row>
    <row r="700" spans="2:2" x14ac:dyDescent="0.35">
      <c r="B700" s="3"/>
    </row>
    <row r="701" spans="2:2" x14ac:dyDescent="0.35">
      <c r="B701" s="3"/>
    </row>
  </sheetData>
  <mergeCells count="8">
    <mergeCell ref="B47:B48"/>
    <mergeCell ref="C83:F83"/>
    <mergeCell ref="C15:F15"/>
    <mergeCell ref="G15:J15"/>
    <mergeCell ref="B15:B16"/>
    <mergeCell ref="F47:H47"/>
    <mergeCell ref="C47:E47"/>
    <mergeCell ref="G83:J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Les femmes dans l'agriculture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emeline brulurut</cp:lastModifiedBy>
  <dcterms:created xsi:type="dcterms:W3CDTF">2025-03-20T12:13:04Z</dcterms:created>
  <dcterms:modified xsi:type="dcterms:W3CDTF">2025-05-22T15:11:47Z</dcterms:modified>
</cp:coreProperties>
</file>