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N:\SRISET\ETUDE\PAC\BilanDetail_2022_2023\etude_regionale\Resultats\"/>
    </mc:Choice>
  </mc:AlternateContent>
  <xr:revisionPtr revIDLastSave="0" documentId="13_ncr:1_{4E24A7BD-5CEA-4E4A-A3D4-BC3655A40647}" xr6:coauthVersionLast="47" xr6:coauthVersionMax="47" xr10:uidLastSave="{00000000-0000-0000-0000-000000000000}"/>
  <bookViews>
    <workbookView xWindow="-120" yWindow="-120" windowWidth="29040" windowHeight="15720" xr2:uid="{79E3D750-93A3-4CCC-8728-CE3FD3939400}"/>
  </bookViews>
  <sheets>
    <sheet name="PA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9" i="1" l="1"/>
</calcChain>
</file>

<file path=xl/sharedStrings.xml><?xml version="1.0" encoding="utf-8"?>
<sst xmlns="http://schemas.openxmlformats.org/spreadsheetml/2006/main" count="193" uniqueCount="138">
  <si>
    <t>PAC : Bilan de la première année de la programmation 2023-2027</t>
  </si>
  <si>
    <t xml:space="preserve">Figure 1 - Montant total des aides de la PAC de 2013 à 2023, par type d’aides </t>
  </si>
  <si>
    <t>Montants en €</t>
  </si>
  <si>
    <t>Aides découplées</t>
  </si>
  <si>
    <t>Aides couplées</t>
  </si>
  <si>
    <t>ICHN-PHAE</t>
  </si>
  <si>
    <t>BIO-MAEC</t>
  </si>
  <si>
    <t>ARAS</t>
  </si>
  <si>
    <t>BIO-MAEC-ARAS</t>
  </si>
  <si>
    <t>TOTAL</t>
  </si>
  <si>
    <t>Figure 2 - Évolution du montant des aides PAC 2022-2023 en millions d’euros et contribution des différentes aides dans cette évolution</t>
  </si>
  <si>
    <t>Régions</t>
  </si>
  <si>
    <t>Occitanie</t>
  </si>
  <si>
    <t>Provence-Alpes-Côte d'Azur</t>
  </si>
  <si>
    <t>Pays de la Loire</t>
  </si>
  <si>
    <t>Auvergne-Rhône-Alpes</t>
  </si>
  <si>
    <t>Bourgogne-Franche-Comté</t>
  </si>
  <si>
    <t>Corse</t>
  </si>
  <si>
    <t>Grand Est</t>
  </si>
  <si>
    <t>Bretagne</t>
  </si>
  <si>
    <t>Normandie</t>
  </si>
  <si>
    <t>Nouvelle-Aquitaine</t>
  </si>
  <si>
    <t>Ile-de-France</t>
  </si>
  <si>
    <t>Centre-Val de Loire</t>
  </si>
  <si>
    <t>Hauts-de-France</t>
  </si>
  <si>
    <t>ICHN</t>
  </si>
  <si>
    <t>Autres aides du 2e pilier</t>
  </si>
  <si>
    <t>Évolution totale</t>
  </si>
  <si>
    <t>3-A : Nombre d’exploitations sortantes par catégorie d’âge du plus âgé des exploitants</t>
  </si>
  <si>
    <t>Figure 3 - Les sortants de la PAC entre 2022 et 2023</t>
  </si>
  <si>
    <t>categorie d'age</t>
  </si>
  <si>
    <t>&lt; 40 ans</t>
  </si>
  <si>
    <t>40-54 ans</t>
  </si>
  <si>
    <t>55-66 ans</t>
  </si>
  <si>
    <t>67 ans et +</t>
  </si>
  <si>
    <t>Non connus</t>
  </si>
  <si>
    <t>nombre de sortants</t>
  </si>
  <si>
    <t>SAU moyenne</t>
  </si>
  <si>
    <r>
      <t>3-B : Répartition des exploitations sortantes par Otex</t>
    </r>
    <r>
      <rPr>
        <vertAlign val="superscript"/>
        <sz val="5.3"/>
        <color rgb="FF000000"/>
        <rFont val="Marianne"/>
        <family val="3"/>
      </rPr>
      <t xml:space="preserve">¹ </t>
    </r>
    <r>
      <rPr>
        <sz val="8"/>
        <color rgb="FF000000"/>
        <rFont val="Marianne"/>
        <family val="3"/>
      </rPr>
      <t>pour les sortants ayant au moins un exploitant de 67 ans et plus</t>
    </r>
  </si>
  <si>
    <t>Grandes cultures</t>
  </si>
  <si>
    <t>Grandes cultures avec 90 % de STH² ou plus</t>
  </si>
  <si>
    <t>Bovins viande</t>
  </si>
  <si>
    <t>Ovins, caprins</t>
  </si>
  <si>
    <t>Polyculture, polyélevage</t>
  </si>
  <si>
    <t>Cultures fruitières</t>
  </si>
  <si>
    <t>Bovins lait</t>
  </si>
  <si>
    <t>Autres</t>
  </si>
  <si>
    <t>nombre_sortants</t>
  </si>
  <si>
    <t>OTEX</t>
  </si>
  <si>
    <t>3-C Montant moyen des aides du premier pilier</t>
  </si>
  <si>
    <t>Aides du premier pilier en 2022</t>
  </si>
  <si>
    <t>Nombre d'exploitations</t>
  </si>
  <si>
    <t>Montant moyen</t>
  </si>
  <si>
    <t>Ensemble des exploitations</t>
  </si>
  <si>
    <t>Présentes en 2022 et 2023</t>
  </si>
  <si>
    <t>Sortantes entre 2022 et 2023</t>
  </si>
  <si>
    <t>Figure 5 - Part des exploitations ayant connu une baisse, une stabilité ou une hausse des aides perçues, selon la typologie INOSYS, pour les bénéficiaires de la PAC en 2022 et en 2023</t>
  </si>
  <si>
    <t>Bovins mixte</t>
  </si>
  <si>
    <t>Ovins viande</t>
  </si>
  <si>
    <t>Polyculture-polyélevage</t>
  </si>
  <si>
    <t>Légumes de plein champ</t>
  </si>
  <si>
    <t>Caprins lait</t>
  </si>
  <si>
    <t>Culture fruitières</t>
  </si>
  <si>
    <t>Viticulture</t>
  </si>
  <si>
    <t>Ensemble</t>
  </si>
  <si>
    <t>Baisse ≥ 30 %</t>
  </si>
  <si>
    <t>Baisse entre 10 et 30 %</t>
  </si>
  <si>
    <t>Baisse entre 5 et 10 %</t>
  </si>
  <si>
    <t>Aides stables</t>
  </si>
  <si>
    <t>Hausse entre 5 et 10 %</t>
  </si>
  <si>
    <t>Hausse entre 10 et  30 %</t>
  </si>
  <si>
    <t xml:space="preserve">Hausse ≥ 30 % </t>
  </si>
  <si>
    <t>Gagants</t>
  </si>
  <si>
    <t>Perdants</t>
  </si>
  <si>
    <t>Champ : Auvergne-Rhône-Alpes, ensemble des exploitations bénéficiaires d’aides de la PAC en 2022 et 2023, soit 33 372 exploitations dans la région.</t>
  </si>
  <si>
    <t>Source : ASP 2022–2023 - traitement SSP / recensement agricole 2020 / INOSYS</t>
  </si>
  <si>
    <t xml:space="preserve">Champ : Auvergne-Rhône-Alpes, ensemble des exploitations bénéficiaires d’aides du premier ou du deuxième pilier, soit 35 773 exploitations en 2023 </t>
  </si>
  <si>
    <t xml:space="preserve">Source : ASP 2013-2023 - Traitement SSP / DRAAF </t>
  </si>
  <si>
    <t>Champ : France hors DROM, ensemble des exploitations bénéficiaires d’aides du premier ou deuxième pilier, soit 276 431 exploitations en France hors DROM en 2023</t>
  </si>
  <si>
    <t>Source : ASP 2022/2023 - Traitement SSP / DRAAF</t>
  </si>
  <si>
    <t>Champ : Auvergne-Rhône-Alpes, 5 808 exploitations bénéficiant d’aides du 1er pilier et/ou de l’ICHN en 2022 mais pas en 2023 dont 5 513 exploitations recensées au RA 2020 (94,9 %)</t>
  </si>
  <si>
    <t>Sources : ASP 2022/2023 – Traitement SSP / Agreste – Recensement agricole 2020</t>
  </si>
  <si>
    <t>Figure 6 - Répartition des montants par type d’aide couplée animale en 2022 et en 2023</t>
  </si>
  <si>
    <t>type d'aides</t>
  </si>
  <si>
    <t>2022</t>
  </si>
  <si>
    <t>2023</t>
  </si>
  <si>
    <t>Aides aux bovins allaitant (avant 2023)</t>
  </si>
  <si>
    <t>Aides aux bovins laitiers (avant 2023)</t>
  </si>
  <si>
    <t>Aides bovines (depuis 2023)</t>
  </si>
  <si>
    <t>Aides aux veaux sous la mère et bio</t>
  </si>
  <si>
    <t>Aides ovines</t>
  </si>
  <si>
    <t>Aides caprines</t>
  </si>
  <si>
    <t>Champ : Auvergne-Rhône-Alpes, exploitations bénéficiaires d’aides couplées animales en 2022 ou 2023 - Aides aux petits ruminants non prises en compte</t>
  </si>
  <si>
    <t xml:space="preserve">Source : ASP 2022-2023 - Traitement SSP / DRAAF </t>
  </si>
  <si>
    <t>Figure 7 - Répartition des exploitations selon les hausses ou baisses de la réforme de l’aide bovine (en %)</t>
  </si>
  <si>
    <t>Autres bovins viandes</t>
  </si>
  <si>
    <t>Naisseurs de bovins viande</t>
  </si>
  <si>
    <t>Naisseurs-engraisseurs de veaux</t>
  </si>
  <si>
    <t>Naisseurs-engraisseurs d'autres bovins</t>
  </si>
  <si>
    <t xml:space="preserve">Naisseurs-engraisseurs très jeunes bovins </t>
  </si>
  <si>
    <t>Engraisseurs de bovins viande</t>
  </si>
  <si>
    <t>BL - montagne</t>
  </si>
  <si>
    <t>BL - plaine</t>
  </si>
  <si>
    <t>Bénéficiaires de l'aide bovine en 2022</t>
  </si>
  <si>
    <t>Bénéficiaires de l'aide bovine en 2023</t>
  </si>
  <si>
    <t>Champ : Auvergne-Rhône-Alpes, exploitations bénéficiaires des aides de la PAC en 2022 et 2023 des cases typo concernées, soit 11 864 exploitations</t>
  </si>
  <si>
    <t>Source : ASP 2022/2023 - Traitement SSP / DRAAF / Recensement agricole 2020 / INOSYS</t>
  </si>
  <si>
    <r>
      <t xml:space="preserve">1 </t>
    </r>
    <r>
      <rPr>
        <sz val="8"/>
        <color rgb="FF000000"/>
        <rFont val="Marianne"/>
        <family val="3"/>
      </rPr>
      <t>Stable à plus ou moins 5 %</t>
    </r>
    <r>
      <rPr>
        <sz val="8"/>
        <color rgb="FF000000"/>
        <rFont val="Calibri"/>
        <family val="2"/>
      </rPr>
      <t xml:space="preserve"> </t>
    </r>
  </si>
  <si>
    <r>
      <t xml:space="preserve">Figure 8 - Évolution de l’aide bovine entre 2022 et 2023 en </t>
    </r>
    <r>
      <rPr>
        <b/>
        <sz val="9"/>
        <color rgb="FF000000"/>
        <rFont val="Arial"/>
        <family val="2"/>
      </rPr>
      <t>€</t>
    </r>
    <r>
      <rPr>
        <b/>
        <sz val="9"/>
        <color rgb="FF000000"/>
        <rFont val="Marianne"/>
        <family val="3"/>
      </rPr>
      <t xml:space="preserve">/UGB bovin¹ </t>
    </r>
  </si>
  <si>
    <t>Tranches</t>
  </si>
  <si>
    <t>ECHELLE</t>
  </si>
  <si>
    <t>&lt; 35 UGB</t>
  </si>
  <si>
    <t>35 à 65 UGB</t>
  </si>
  <si>
    <t>≥ 65 UGB</t>
  </si>
  <si>
    <t>Bovins lait - montagne</t>
  </si>
  <si>
    <t>Bovins lait - plaine</t>
  </si>
  <si>
    <t>Montant moyen / UGB en 2022</t>
  </si>
  <si>
    <t>Montant moyen / UGB en 2023</t>
  </si>
  <si>
    <t>Évolution</t>
  </si>
  <si>
    <t>Tranche d'UGB</t>
  </si>
  <si>
    <t xml:space="preserve">¹ UGB : Unité Gros Bétail. Unité utilisée pour comparer des effectifs animaux de catégories différentes. À chaque type d’animal est attribué un coefficient basé sur ses besoins alimentaires. </t>
  </si>
  <si>
    <t>Champ : Auvergne-Rhône-Alpes, exploitations bénéficiaires des aides ABA et ABL en 2022 et de l’aide bovine en 2023, soit 16 673 exploitations (champ constant).</t>
  </si>
  <si>
    <t>Figure 10 - Voie d’accès à l’écorégime par spécialisation INOSYS</t>
  </si>
  <si>
    <t>Typologie INOSYS</t>
  </si>
  <si>
    <t>Bovins mixtes</t>
  </si>
  <si>
    <t>Voie pratique Base</t>
  </si>
  <si>
    <t>Voie pratique Supérieur</t>
  </si>
  <si>
    <t>Voie certification Base</t>
  </si>
  <si>
    <t>Voie certification Supérieur</t>
  </si>
  <si>
    <t>Voie certification Bio</t>
  </si>
  <si>
    <t>Voie IAE Base</t>
  </si>
  <si>
    <t>Voie IAE Supérieur</t>
  </si>
  <si>
    <t>Nombre de benef de l'écorégime</t>
  </si>
  <si>
    <t>Sans voie d'accès</t>
  </si>
  <si>
    <t>s</t>
  </si>
  <si>
    <t xml:space="preserve">Champ : Auvergne-Rhône-Alpes, 33 507 exploitations bénéficiant de l’écorégime et des aides du premier pilier en 2023 </t>
  </si>
  <si>
    <t>Source : ASP 2022/2023 – Traitement SSP</t>
  </si>
  <si>
    <r>
      <t xml:space="preserve">1 </t>
    </r>
    <r>
      <rPr>
        <sz val="8"/>
        <color rgb="FF000000"/>
        <rFont val="Marianne"/>
        <family val="3"/>
      </rPr>
      <t>Nombre d’exploitations bénéficiaires de l’écorégime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</si>
</sst>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Marianne"/>
      <family val="3"/>
    </font>
    <font>
      <b/>
      <sz val="22"/>
      <color rgb="FF00AC8C"/>
      <name val="Marianne"/>
      <family val="3"/>
    </font>
    <font>
      <sz val="11"/>
      <color indexed="8"/>
      <name val="Marianne"/>
      <family val="3"/>
    </font>
    <font>
      <b/>
      <sz val="9"/>
      <color rgb="FF000000"/>
      <name val="Marianne"/>
      <family val="3"/>
    </font>
    <font>
      <sz val="10"/>
      <name val="Arial"/>
      <family val="2"/>
    </font>
    <font>
      <sz val="8"/>
      <color theme="0" tint="-0.249977111117893"/>
      <name val="Marianne"/>
      <family val="3"/>
    </font>
    <font>
      <b/>
      <sz val="8"/>
      <color rgb="FFFFFFFF"/>
      <name val="Marianne"/>
      <family val="3"/>
    </font>
    <font>
      <sz val="8"/>
      <color rgb="FF000000"/>
      <name val="Marianne"/>
      <family val="3"/>
    </font>
    <font>
      <sz val="11"/>
      <color rgb="FF000000"/>
      <name val="Calibri"/>
      <family val="2"/>
      <scheme val="minor"/>
    </font>
    <font>
      <b/>
      <sz val="8"/>
      <color rgb="FF000000"/>
      <name val="Marianne"/>
      <family val="3"/>
    </font>
    <font>
      <vertAlign val="superscript"/>
      <sz val="5.3"/>
      <color rgb="FF000000"/>
      <name val="Marianne"/>
      <family val="3"/>
    </font>
    <font>
      <sz val="10"/>
      <color rgb="FF000000"/>
      <name val="Calibri"/>
      <family val="2"/>
      <scheme val="minor"/>
    </font>
    <font>
      <sz val="9"/>
      <color theme="1"/>
      <name val="Marianne"/>
      <family val="3"/>
    </font>
    <font>
      <sz val="8"/>
      <color theme="1"/>
      <name val="Marianne"/>
      <family val="3"/>
    </font>
    <font>
      <vertAlign val="superscript"/>
      <sz val="8"/>
      <color rgb="FF000000"/>
      <name val="Marianne"/>
      <family val="3"/>
    </font>
    <font>
      <sz val="8"/>
      <color rgb="FF000000"/>
      <name val="Calibri"/>
      <family val="2"/>
    </font>
    <font>
      <b/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AC8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EAE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rgb="FF00AC8C"/>
      </bottom>
      <diagonal/>
    </border>
    <border>
      <left style="thin">
        <color rgb="FF7FD6C6"/>
      </left>
      <right style="thin">
        <color rgb="FF7FD6C6"/>
      </right>
      <top style="thin">
        <color rgb="FF00AC8C"/>
      </top>
      <bottom/>
      <diagonal/>
    </border>
    <border>
      <left/>
      <right style="thin">
        <color rgb="FF7FD6C6"/>
      </right>
      <top/>
      <bottom/>
      <diagonal/>
    </border>
    <border>
      <left/>
      <right style="thin">
        <color rgb="FF7FD6C6"/>
      </right>
      <top/>
      <bottom style="thin">
        <color rgb="FF00AC8C"/>
      </bottom>
      <diagonal/>
    </border>
    <border>
      <left style="thin">
        <color rgb="FF7FD6C6"/>
      </left>
      <right style="thin">
        <color rgb="FF7FD6C6"/>
      </right>
      <top/>
      <bottom/>
      <diagonal/>
    </border>
    <border>
      <left style="thin">
        <color rgb="FF7FD6C6"/>
      </left>
      <right style="thin">
        <color rgb="FF7FD6C6"/>
      </right>
      <top/>
      <bottom style="thin">
        <color rgb="FF00AC8C"/>
      </bottom>
      <diagonal/>
    </border>
    <border>
      <left style="thin">
        <color rgb="FF7FD6C6"/>
      </left>
      <right/>
      <top style="thin">
        <color rgb="FF00AC8C"/>
      </top>
      <bottom style="thin">
        <color rgb="FF00AC8C"/>
      </bottom>
      <diagonal/>
    </border>
    <border>
      <left/>
      <right style="thin">
        <color rgb="FF7FD6C6"/>
      </right>
      <top style="thin">
        <color rgb="FF00AC8C"/>
      </top>
      <bottom style="thin">
        <color rgb="FF00AC8C"/>
      </bottom>
      <diagonal/>
    </border>
    <border>
      <left style="thin">
        <color rgb="FF00AC8C"/>
      </left>
      <right style="thin">
        <color rgb="FF00AC8C"/>
      </right>
      <top style="thin">
        <color rgb="FF00AC8C"/>
      </top>
      <bottom/>
      <diagonal/>
    </border>
    <border>
      <left style="thin">
        <color rgb="FF00AC8C"/>
      </left>
      <right style="thin">
        <color rgb="FF00AC8C"/>
      </right>
      <top/>
      <bottom/>
      <diagonal/>
    </border>
    <border>
      <left style="thin">
        <color rgb="FF00AC8C"/>
      </left>
      <right style="thin">
        <color rgb="FF00AC8C"/>
      </right>
      <top/>
      <bottom style="thin">
        <color rgb="FF00AC8C"/>
      </bottom>
      <diagonal/>
    </border>
    <border>
      <left/>
      <right/>
      <top style="thin">
        <color rgb="FF00AC8C"/>
      </top>
      <bottom/>
      <diagonal/>
    </border>
    <border>
      <left/>
      <right style="thin">
        <color rgb="FF00AC8C"/>
      </right>
      <top/>
      <bottom/>
      <diagonal/>
    </border>
    <border>
      <left/>
      <right style="thin">
        <color rgb="FF00AC8C"/>
      </right>
      <top/>
      <bottom style="thin">
        <color rgb="FF00AC8C"/>
      </bottom>
      <diagonal/>
    </border>
    <border>
      <left/>
      <right style="thin">
        <color rgb="FF00AC8C"/>
      </right>
      <top style="thin">
        <color rgb="FF00AC8C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10" fillId="0" borderId="0"/>
    <xf numFmtId="9" fontId="10" fillId="0" borderId="0" applyFont="0" applyFill="0" applyBorder="0" applyAlignment="0" applyProtection="0"/>
  </cellStyleXfs>
  <cellXfs count="43">
    <xf numFmtId="0" fontId="0" fillId="0" borderId="0" xfId="0"/>
    <xf numFmtId="0" fontId="2" fillId="2" borderId="0" xfId="0" applyFont="1" applyFill="1"/>
    <xf numFmtId="0" fontId="3" fillId="2" borderId="1" xfId="0" applyFont="1" applyFill="1" applyBorder="1"/>
    <xf numFmtId="0" fontId="4" fillId="2" borderId="1" xfId="0" applyFont="1" applyFill="1" applyBorder="1"/>
    <xf numFmtId="0" fontId="4" fillId="2" borderId="0" xfId="0" applyFont="1" applyFill="1"/>
    <xf numFmtId="0" fontId="5" fillId="0" borderId="0" xfId="0" applyFont="1" applyAlignment="1">
      <alignment horizontal="left" vertical="center"/>
    </xf>
    <xf numFmtId="0" fontId="8" fillId="3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3" fontId="9" fillId="4" borderId="5" xfId="0" applyNumberFormat="1" applyFont="1" applyFill="1" applyBorder="1" applyAlignment="1">
      <alignment horizontal="right" vertical="center" wrapText="1" indent="2"/>
    </xf>
    <xf numFmtId="3" fontId="7" fillId="5" borderId="5" xfId="0" applyNumberFormat="1" applyFont="1" applyFill="1" applyBorder="1" applyAlignment="1">
      <alignment horizontal="right" vertical="center" wrapText="1" indent="2"/>
    </xf>
    <xf numFmtId="3" fontId="9" fillId="4" borderId="6" xfId="0" applyNumberFormat="1" applyFont="1" applyFill="1" applyBorder="1" applyAlignment="1">
      <alignment horizontal="right" vertical="center" wrapText="1" indent="2"/>
    </xf>
    <xf numFmtId="0" fontId="11" fillId="4" borderId="4" xfId="0" applyFont="1" applyFill="1" applyBorder="1" applyAlignment="1">
      <alignment horizontal="left" vertical="center" wrapText="1"/>
    </xf>
    <xf numFmtId="3" fontId="11" fillId="4" borderId="4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3" fontId="9" fillId="4" borderId="0" xfId="0" applyNumberFormat="1" applyFont="1" applyFill="1" applyBorder="1" applyAlignment="1">
      <alignment horizontal="right" vertical="center" wrapText="1" indent="2"/>
    </xf>
    <xf numFmtId="0" fontId="5" fillId="2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164" fontId="9" fillId="4" borderId="5" xfId="0" applyNumberFormat="1" applyFont="1" applyFill="1" applyBorder="1" applyAlignment="1">
      <alignment horizontal="right" vertical="center" wrapText="1" indent="2"/>
    </xf>
    <xf numFmtId="164" fontId="9" fillId="4" borderId="6" xfId="0" applyNumberFormat="1" applyFont="1" applyFill="1" applyBorder="1" applyAlignment="1">
      <alignment horizontal="right" vertical="center" wrapText="1" indent="2"/>
    </xf>
    <xf numFmtId="9" fontId="9" fillId="4" borderId="5" xfId="1" applyFont="1" applyFill="1" applyBorder="1" applyAlignment="1">
      <alignment horizontal="right" vertical="center" wrapText="1" indent="2"/>
    </xf>
    <xf numFmtId="9" fontId="9" fillId="4" borderId="6" xfId="1" applyFont="1" applyFill="1" applyBorder="1" applyAlignment="1">
      <alignment horizontal="right" vertical="center" wrapText="1" indent="2"/>
    </xf>
    <xf numFmtId="0" fontId="14" fillId="2" borderId="0" xfId="0" applyFont="1" applyFill="1"/>
    <xf numFmtId="0" fontId="15" fillId="2" borderId="0" xfId="0" applyFont="1" applyFill="1"/>
    <xf numFmtId="0" fontId="9" fillId="4" borderId="0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3" fontId="9" fillId="4" borderId="3" xfId="0" applyNumberFormat="1" applyFont="1" applyFill="1" applyBorder="1" applyAlignment="1">
      <alignment horizontal="right" vertical="center" wrapText="1" indent="2"/>
    </xf>
    <xf numFmtId="0" fontId="9" fillId="4" borderId="9" xfId="0" applyFont="1" applyFill="1" applyBorder="1" applyAlignment="1">
      <alignment horizontal="left" vertical="center" wrapText="1"/>
    </xf>
    <xf numFmtId="0" fontId="9" fillId="4" borderId="10" xfId="0" applyFont="1" applyFill="1" applyBorder="1" applyAlignment="1">
      <alignment horizontal="left" vertical="center" wrapText="1"/>
    </xf>
    <xf numFmtId="0" fontId="2" fillId="2" borderId="12" xfId="0" applyFont="1" applyFill="1" applyBorder="1"/>
    <xf numFmtId="0" fontId="9" fillId="6" borderId="3" xfId="0" applyFont="1" applyFill="1" applyBorder="1" applyAlignment="1">
      <alignment horizontal="left" vertical="center" wrapText="1"/>
    </xf>
    <xf numFmtId="3" fontId="9" fillId="6" borderId="6" xfId="0" applyNumberFormat="1" applyFont="1" applyFill="1" applyBorder="1" applyAlignment="1">
      <alignment horizontal="right" vertical="center" wrapText="1" indent="2"/>
    </xf>
    <xf numFmtId="0" fontId="9" fillId="6" borderId="11" xfId="0" applyFont="1" applyFill="1" applyBorder="1" applyAlignment="1">
      <alignment horizontal="left" vertical="center" wrapText="1"/>
    </xf>
    <xf numFmtId="3" fontId="9" fillId="6" borderId="4" xfId="0" applyNumberFormat="1" applyFont="1" applyFill="1" applyBorder="1" applyAlignment="1">
      <alignment horizontal="right" vertical="center" wrapText="1" indent="2"/>
    </xf>
    <xf numFmtId="0" fontId="9" fillId="6" borderId="4" xfId="0" applyFont="1" applyFill="1" applyBorder="1" applyAlignment="1">
      <alignment horizontal="left" vertical="center" wrapText="1"/>
    </xf>
    <xf numFmtId="0" fontId="15" fillId="2" borderId="12" xfId="0" applyFont="1" applyFill="1" applyBorder="1"/>
    <xf numFmtId="0" fontId="16" fillId="0" borderId="0" xfId="0" applyFont="1" applyAlignment="1">
      <alignment horizontal="left" vertical="center"/>
    </xf>
    <xf numFmtId="0" fontId="9" fillId="4" borderId="15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3" xr:uid="{7CD99665-D250-4C59-96FF-E9DC5C96A6B7}"/>
    <cellStyle name="Normal 2 2" xfId="2" xr:uid="{FB7898E7-2CF3-4072-BAB5-10ED7D312DEF}"/>
    <cellStyle name="Pourcentage" xfId="1" builtinId="5"/>
    <cellStyle name="Pourcentage 2" xfId="4" xr:uid="{1B930955-A023-464F-AAA3-D3119BC13839}"/>
  </cellStyles>
  <dxfs count="0"/>
  <tableStyles count="0" defaultTableStyle="TableStyleMedium2" defaultPivotStyle="PivotStyleLight16"/>
  <colors>
    <mruColors>
      <color rgb="FFC0EAE3"/>
      <color rgb="FF00AC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17492-4EA9-4540-8C00-CE47E9B76C45}">
  <dimension ref="A1:M159"/>
  <sheetViews>
    <sheetView tabSelected="1" topLeftCell="A136" workbookViewId="0">
      <selection activeCell="D144" sqref="D144"/>
    </sheetView>
  </sheetViews>
  <sheetFormatPr baseColWidth="10" defaultColWidth="11.5703125" defaultRowHeight="18" x14ac:dyDescent="0.35"/>
  <cols>
    <col min="1" max="1" width="11.5703125" style="1"/>
    <col min="2" max="2" width="30" style="1" customWidth="1"/>
    <col min="3" max="4" width="13.85546875" style="1" bestFit="1" customWidth="1"/>
    <col min="5" max="6" width="14.42578125" style="1" bestFit="1" customWidth="1"/>
    <col min="7" max="16384" width="11.5703125" style="1"/>
  </cols>
  <sheetData>
    <row r="1" spans="1:10" s="4" customFormat="1" ht="48" customHeight="1" thickBot="1" x14ac:dyDescent="0.6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 s="4" customFormat="1" x14ac:dyDescent="0.35"/>
    <row r="3" spans="1:10" x14ac:dyDescent="0.35">
      <c r="A3" s="5" t="s">
        <v>1</v>
      </c>
    </row>
    <row r="6" spans="1:10" x14ac:dyDescent="0.35">
      <c r="B6" s="6" t="s">
        <v>2</v>
      </c>
      <c r="C6" s="6">
        <v>2013</v>
      </c>
      <c r="D6" s="6">
        <v>2015</v>
      </c>
      <c r="E6" s="6">
        <v>2022</v>
      </c>
      <c r="F6" s="6">
        <v>2023</v>
      </c>
    </row>
    <row r="7" spans="1:10" x14ac:dyDescent="0.35">
      <c r="B7" s="7" t="s">
        <v>3</v>
      </c>
      <c r="C7" s="9">
        <v>560.24630148342396</v>
      </c>
      <c r="D7" s="9">
        <v>541.20660999999996</v>
      </c>
      <c r="E7" s="9">
        <v>594.55297249</v>
      </c>
      <c r="F7" s="9">
        <v>603.98722187999999</v>
      </c>
    </row>
    <row r="8" spans="1:10" ht="26.45" customHeight="1" x14ac:dyDescent="0.35">
      <c r="B8" s="7" t="s">
        <v>4</v>
      </c>
      <c r="C8" s="9">
        <v>139.86918610177901</v>
      </c>
      <c r="D8" s="9">
        <v>153.1556118</v>
      </c>
      <c r="E8" s="9">
        <v>155.41928819</v>
      </c>
      <c r="F8" s="9">
        <v>142.27086433000002</v>
      </c>
    </row>
    <row r="9" spans="1:10" x14ac:dyDescent="0.35">
      <c r="B9" s="7" t="s">
        <v>5</v>
      </c>
      <c r="C9" s="9">
        <v>265.09342037000101</v>
      </c>
      <c r="D9" s="9">
        <v>299.86638210000001</v>
      </c>
      <c r="E9" s="9">
        <v>322.02311400999997</v>
      </c>
      <c r="F9" s="9">
        <v>315.29245498</v>
      </c>
    </row>
    <row r="10" spans="1:10" x14ac:dyDescent="0.35">
      <c r="B10" s="7" t="s">
        <v>6</v>
      </c>
      <c r="C10" s="10"/>
      <c r="D10" s="10"/>
      <c r="E10" s="9">
        <v>27.68268505</v>
      </c>
      <c r="F10" s="9">
        <v>25.938175350000002</v>
      </c>
    </row>
    <row r="11" spans="1:10" x14ac:dyDescent="0.35">
      <c r="B11" s="7" t="s">
        <v>7</v>
      </c>
      <c r="C11" s="10"/>
      <c r="D11" s="10"/>
      <c r="E11" s="9">
        <v>10.352937449999999</v>
      </c>
      <c r="F11" s="9">
        <v>28.179510390000001</v>
      </c>
    </row>
    <row r="12" spans="1:10" x14ac:dyDescent="0.35">
      <c r="B12" s="7" t="s">
        <v>8</v>
      </c>
      <c r="C12" s="9">
        <v>30.789869638169797</v>
      </c>
      <c r="D12" s="9">
        <v>31.892514089999999</v>
      </c>
      <c r="E12" s="9">
        <v>38.035622500000002</v>
      </c>
      <c r="F12" s="9">
        <v>54.117685739999999</v>
      </c>
    </row>
    <row r="13" spans="1:10" x14ac:dyDescent="0.35">
      <c r="B13" s="12" t="s">
        <v>9</v>
      </c>
      <c r="C13" s="13">
        <v>995998777.59337378</v>
      </c>
      <c r="D13" s="13">
        <v>1026121117.99</v>
      </c>
      <c r="E13" s="13">
        <v>1110030997.1900001</v>
      </c>
      <c r="F13" s="13">
        <v>1115668226.9300001</v>
      </c>
    </row>
    <row r="14" spans="1:10" x14ac:dyDescent="0.35">
      <c r="B14" s="23" t="s">
        <v>76</v>
      </c>
    </row>
    <row r="15" spans="1:10" x14ac:dyDescent="0.35">
      <c r="B15" s="23" t="s">
        <v>77</v>
      </c>
    </row>
    <row r="16" spans="1:10" x14ac:dyDescent="0.35">
      <c r="B16" s="22"/>
    </row>
    <row r="17" spans="1:7" x14ac:dyDescent="0.35">
      <c r="A17" s="5" t="s">
        <v>10</v>
      </c>
    </row>
    <row r="19" spans="1:7" ht="25.5" x14ac:dyDescent="0.35">
      <c r="B19" s="6" t="s">
        <v>11</v>
      </c>
      <c r="C19" s="6" t="s">
        <v>4</v>
      </c>
      <c r="D19" s="6" t="s">
        <v>3</v>
      </c>
      <c r="E19" s="6" t="s">
        <v>25</v>
      </c>
      <c r="F19" s="6" t="s">
        <v>26</v>
      </c>
      <c r="G19" s="6" t="s">
        <v>27</v>
      </c>
    </row>
    <row r="20" spans="1:7" x14ac:dyDescent="0.35">
      <c r="B20" s="7" t="s">
        <v>12</v>
      </c>
      <c r="C20" s="9">
        <v>-12.624496530000016</v>
      </c>
      <c r="D20" s="9">
        <v>21.772999579999919</v>
      </c>
      <c r="E20" s="9">
        <v>-3.1262360900000203</v>
      </c>
      <c r="F20" s="9">
        <v>20.682448300000004</v>
      </c>
      <c r="G20" s="9">
        <v>26.704715260000057</v>
      </c>
    </row>
    <row r="21" spans="1:7" x14ac:dyDescent="0.35">
      <c r="B21" s="7" t="s">
        <v>13</v>
      </c>
      <c r="C21" s="9">
        <v>0.42772799000000106</v>
      </c>
      <c r="D21" s="9">
        <v>8.7334324199999998</v>
      </c>
      <c r="E21" s="9">
        <v>-0.89241168000000215</v>
      </c>
      <c r="F21" s="9">
        <v>1.0770537100000013</v>
      </c>
      <c r="G21" s="9">
        <v>9.3458024399999999</v>
      </c>
    </row>
    <row r="22" spans="1:7" x14ac:dyDescent="0.35">
      <c r="B22" s="7" t="s">
        <v>14</v>
      </c>
      <c r="C22" s="9">
        <v>9.1105675100000099</v>
      </c>
      <c r="D22" s="9">
        <v>-8.019860030000018</v>
      </c>
      <c r="E22" s="9">
        <v>-9.0311020000001463E-2</v>
      </c>
      <c r="F22" s="9">
        <v>7.4941094499999963</v>
      </c>
      <c r="G22" s="9">
        <v>8.4945059100000435</v>
      </c>
    </row>
    <row r="23" spans="1:7" x14ac:dyDescent="0.35">
      <c r="B23" s="7" t="s">
        <v>15</v>
      </c>
      <c r="C23" s="9">
        <v>-13.14842385999998</v>
      </c>
      <c r="D23" s="9">
        <v>9.4342493899999909</v>
      </c>
      <c r="E23" s="9">
        <v>-6.7306590299999698</v>
      </c>
      <c r="F23" s="9">
        <v>16.082063239999997</v>
      </c>
      <c r="G23" s="9">
        <v>5.6372297400000662</v>
      </c>
    </row>
    <row r="24" spans="1:7" x14ac:dyDescent="0.35">
      <c r="B24" s="7" t="s">
        <v>16</v>
      </c>
      <c r="C24" s="9">
        <v>-5.1801096899999948</v>
      </c>
      <c r="D24" s="9">
        <v>-3.9602769900000112</v>
      </c>
      <c r="E24" s="9">
        <v>-2.1314690300000052</v>
      </c>
      <c r="F24" s="9">
        <v>14.652871130000008</v>
      </c>
      <c r="G24" s="9">
        <v>3.3810154199999261</v>
      </c>
    </row>
    <row r="25" spans="1:7" x14ac:dyDescent="0.35">
      <c r="B25" s="7" t="s">
        <v>17</v>
      </c>
      <c r="C25" s="9">
        <v>0.22483959999999925</v>
      </c>
      <c r="D25" s="9">
        <v>1.6362387500000004</v>
      </c>
      <c r="E25" s="9">
        <v>0.75606405999999993</v>
      </c>
      <c r="F25" s="9">
        <v>-0.79593460000000005</v>
      </c>
      <c r="G25" s="9">
        <v>1.8212078099999971</v>
      </c>
    </row>
    <row r="26" spans="1:7" x14ac:dyDescent="0.35">
      <c r="B26" s="7" t="s">
        <v>18</v>
      </c>
      <c r="C26" s="9">
        <v>4.0081931200000014</v>
      </c>
      <c r="D26" s="9">
        <v>-25.965137600000048</v>
      </c>
      <c r="E26" s="9">
        <v>-1.2071275999999997</v>
      </c>
      <c r="F26" s="9">
        <v>21.940574370000007</v>
      </c>
      <c r="G26" s="9">
        <v>-1.2234977100000606</v>
      </c>
    </row>
    <row r="27" spans="1:7" x14ac:dyDescent="0.35">
      <c r="B27" s="7" t="s">
        <v>19</v>
      </c>
      <c r="C27" s="9">
        <v>12.305058369999998</v>
      </c>
      <c r="D27" s="9">
        <v>-12.46024718000001</v>
      </c>
      <c r="E27" s="9">
        <v>1.0642470000000015E-2</v>
      </c>
      <c r="F27" s="9">
        <v>-3.2187929199999914</v>
      </c>
      <c r="G27" s="9">
        <v>-3.3633392599999752</v>
      </c>
    </row>
    <row r="28" spans="1:7" x14ac:dyDescent="0.35">
      <c r="B28" s="7" t="s">
        <v>20</v>
      </c>
      <c r="C28" s="9">
        <v>10.930148760000002</v>
      </c>
      <c r="D28" s="9">
        <v>-19.902969170000063</v>
      </c>
      <c r="E28" s="9">
        <v>-0.70879701000000495</v>
      </c>
      <c r="F28" s="9">
        <v>4.9772459699999985</v>
      </c>
      <c r="G28" s="9">
        <v>-4.7043714499999396</v>
      </c>
    </row>
    <row r="29" spans="1:7" x14ac:dyDescent="0.35">
      <c r="B29" s="7" t="s">
        <v>21</v>
      </c>
      <c r="C29" s="9">
        <v>-18.401623659999984</v>
      </c>
      <c r="D29" s="9">
        <v>-5.8400448300000107</v>
      </c>
      <c r="E29" s="9">
        <v>-3.33930952999998</v>
      </c>
      <c r="F29" s="9">
        <v>22.770624949999984</v>
      </c>
      <c r="G29" s="9">
        <v>-4.8103530699997918</v>
      </c>
    </row>
    <row r="30" spans="1:7" x14ac:dyDescent="0.35">
      <c r="B30" s="7" t="s">
        <v>22</v>
      </c>
      <c r="C30" s="9">
        <v>-0.24587606000000051</v>
      </c>
      <c r="D30" s="9">
        <v>-7.2939743000000021</v>
      </c>
      <c r="E30" s="9">
        <v>0</v>
      </c>
      <c r="F30" s="9">
        <v>0.50584674000000263</v>
      </c>
      <c r="G30" s="9">
        <v>-7.0340036199999929</v>
      </c>
    </row>
    <row r="31" spans="1:7" x14ac:dyDescent="0.35">
      <c r="B31" s="7" t="s">
        <v>23</v>
      </c>
      <c r="C31" s="9">
        <v>-3.0151622099999997</v>
      </c>
      <c r="D31" s="9">
        <v>-18.075460269999951</v>
      </c>
      <c r="E31" s="9">
        <v>-0.50396684000000036</v>
      </c>
      <c r="F31" s="9">
        <v>12.523247869999999</v>
      </c>
      <c r="G31" s="9">
        <v>-9.0713414500000908</v>
      </c>
    </row>
    <row r="32" spans="1:7" x14ac:dyDescent="0.35">
      <c r="B32" s="8" t="s">
        <v>24</v>
      </c>
      <c r="C32" s="11">
        <v>1.600747779999999</v>
      </c>
      <c r="D32" s="11">
        <v>-33.000240720000022</v>
      </c>
      <c r="E32" s="11">
        <v>1.3433220000000003E-2</v>
      </c>
      <c r="F32" s="11">
        <v>4.4786112900000035</v>
      </c>
      <c r="G32" s="11">
        <v>-26.907448430000045</v>
      </c>
    </row>
    <row r="33" spans="1:7" x14ac:dyDescent="0.35">
      <c r="B33" s="24" t="s">
        <v>78</v>
      </c>
      <c r="C33" s="15"/>
      <c r="D33" s="15"/>
      <c r="E33" s="15"/>
      <c r="F33" s="15"/>
      <c r="G33" s="15"/>
    </row>
    <row r="34" spans="1:7" x14ac:dyDescent="0.35">
      <c r="B34" s="23" t="s">
        <v>79</v>
      </c>
    </row>
    <row r="36" spans="1:7" x14ac:dyDescent="0.35">
      <c r="A36" s="16" t="s">
        <v>29</v>
      </c>
    </row>
    <row r="37" spans="1:7" x14ac:dyDescent="0.35">
      <c r="A37" s="14" t="s">
        <v>28</v>
      </c>
    </row>
    <row r="39" spans="1:7" ht="25.5" x14ac:dyDescent="0.35">
      <c r="B39" s="6" t="s">
        <v>30</v>
      </c>
      <c r="C39" s="6" t="s">
        <v>36</v>
      </c>
      <c r="D39" s="6" t="s">
        <v>37</v>
      </c>
    </row>
    <row r="40" spans="1:7" x14ac:dyDescent="0.35">
      <c r="B40" s="7" t="s">
        <v>31</v>
      </c>
      <c r="C40" s="9">
        <v>167</v>
      </c>
      <c r="D40" s="9">
        <v>76.821007751937998</v>
      </c>
    </row>
    <row r="41" spans="1:7" x14ac:dyDescent="0.35">
      <c r="B41" s="7" t="s">
        <v>32</v>
      </c>
      <c r="C41" s="9">
        <v>459</v>
      </c>
      <c r="D41" s="9">
        <v>46.598009828009801</v>
      </c>
    </row>
    <row r="42" spans="1:7" x14ac:dyDescent="0.35">
      <c r="B42" s="7" t="s">
        <v>33</v>
      </c>
      <c r="C42" s="9">
        <v>912</v>
      </c>
      <c r="D42" s="9">
        <v>42.908717067582998</v>
      </c>
    </row>
    <row r="43" spans="1:7" x14ac:dyDescent="0.35">
      <c r="B43" s="7" t="s">
        <v>34</v>
      </c>
      <c r="C43" s="9">
        <v>3667</v>
      </c>
      <c r="D43" s="9">
        <v>17.077304864253399</v>
      </c>
    </row>
    <row r="44" spans="1:7" x14ac:dyDescent="0.35">
      <c r="B44" s="7" t="s">
        <v>35</v>
      </c>
      <c r="C44" s="9">
        <v>603</v>
      </c>
      <c r="D44" s="9">
        <v>59.199806338028203</v>
      </c>
    </row>
    <row r="45" spans="1:7" x14ac:dyDescent="0.35">
      <c r="B45" s="8" t="s">
        <v>9</v>
      </c>
      <c r="C45" s="11">
        <v>5808</v>
      </c>
      <c r="D45" s="11">
        <v>29.0849718846363</v>
      </c>
    </row>
    <row r="46" spans="1:7" x14ac:dyDescent="0.35">
      <c r="B46" s="23" t="s">
        <v>80</v>
      </c>
    </row>
    <row r="47" spans="1:7" x14ac:dyDescent="0.35">
      <c r="B47" s="23" t="s">
        <v>81</v>
      </c>
    </row>
    <row r="48" spans="1:7" x14ac:dyDescent="0.35">
      <c r="B48" s="23"/>
    </row>
    <row r="49" spans="1:3" x14ac:dyDescent="0.35">
      <c r="A49" s="14" t="s">
        <v>38</v>
      </c>
    </row>
    <row r="51" spans="1:3" ht="25.5" x14ac:dyDescent="0.35">
      <c r="B51" s="6" t="s">
        <v>48</v>
      </c>
      <c r="C51" s="6" t="s">
        <v>47</v>
      </c>
    </row>
    <row r="52" spans="1:3" x14ac:dyDescent="0.35">
      <c r="B52" s="7" t="s">
        <v>39</v>
      </c>
      <c r="C52" s="9">
        <v>1774</v>
      </c>
    </row>
    <row r="53" spans="1:3" ht="25.5" x14ac:dyDescent="0.35">
      <c r="B53" s="7" t="s">
        <v>40</v>
      </c>
      <c r="C53" s="9">
        <v>617</v>
      </c>
    </row>
    <row r="54" spans="1:3" x14ac:dyDescent="0.35">
      <c r="B54" s="7" t="s">
        <v>41</v>
      </c>
      <c r="C54" s="9">
        <v>636</v>
      </c>
    </row>
    <row r="55" spans="1:3" x14ac:dyDescent="0.35">
      <c r="B55" s="7" t="s">
        <v>42</v>
      </c>
      <c r="C55" s="9">
        <v>544</v>
      </c>
    </row>
    <row r="56" spans="1:3" x14ac:dyDescent="0.35">
      <c r="B56" s="7" t="s">
        <v>43</v>
      </c>
      <c r="C56" s="9">
        <v>236</v>
      </c>
    </row>
    <row r="57" spans="1:3" x14ac:dyDescent="0.35">
      <c r="B57" s="7" t="s">
        <v>44</v>
      </c>
      <c r="C57" s="9">
        <v>152</v>
      </c>
    </row>
    <row r="58" spans="1:3" x14ac:dyDescent="0.35">
      <c r="B58" s="7" t="s">
        <v>45</v>
      </c>
      <c r="C58" s="9">
        <v>112</v>
      </c>
    </row>
    <row r="59" spans="1:3" x14ac:dyDescent="0.35">
      <c r="B59" s="8" t="s">
        <v>46</v>
      </c>
      <c r="C59" s="11">
        <f>SUM(C60:C67)</f>
        <v>39530</v>
      </c>
    </row>
    <row r="60" spans="1:3" x14ac:dyDescent="0.35">
      <c r="B60" s="23" t="s">
        <v>80</v>
      </c>
    </row>
    <row r="61" spans="1:3" x14ac:dyDescent="0.35">
      <c r="B61" s="23" t="s">
        <v>81</v>
      </c>
    </row>
    <row r="63" spans="1:3" x14ac:dyDescent="0.35">
      <c r="A63" s="14" t="s">
        <v>49</v>
      </c>
    </row>
    <row r="65" spans="1:13" ht="16.899999999999999" customHeight="1" x14ac:dyDescent="0.35">
      <c r="B65" s="17"/>
      <c r="C65" s="41" t="s">
        <v>50</v>
      </c>
      <c r="D65" s="42"/>
    </row>
    <row r="66" spans="1:13" ht="25.5" x14ac:dyDescent="0.35">
      <c r="B66" s="6"/>
      <c r="C66" s="6" t="s">
        <v>51</v>
      </c>
      <c r="D66" s="6" t="s">
        <v>52</v>
      </c>
    </row>
    <row r="67" spans="1:13" x14ac:dyDescent="0.35">
      <c r="B67" s="7" t="s">
        <v>53</v>
      </c>
      <c r="C67" s="9">
        <v>39530</v>
      </c>
      <c r="D67" s="18">
        <v>19759.511544723999</v>
      </c>
    </row>
    <row r="68" spans="1:13" x14ac:dyDescent="0.35">
      <c r="B68" s="7" t="s">
        <v>54</v>
      </c>
      <c r="C68" s="9">
        <v>33722</v>
      </c>
      <c r="D68" s="18">
        <v>22114.5410248929</v>
      </c>
    </row>
    <row r="69" spans="1:13" x14ac:dyDescent="0.35">
      <c r="B69" s="8" t="s">
        <v>55</v>
      </c>
      <c r="C69" s="11">
        <v>5808</v>
      </c>
      <c r="D69" s="19">
        <v>6534.0731985358198</v>
      </c>
    </row>
    <row r="70" spans="1:13" x14ac:dyDescent="0.35">
      <c r="B70" s="23" t="s">
        <v>80</v>
      </c>
    </row>
    <row r="71" spans="1:13" x14ac:dyDescent="0.35">
      <c r="B71" s="23" t="s">
        <v>81</v>
      </c>
    </row>
    <row r="72" spans="1:13" x14ac:dyDescent="0.35">
      <c r="B72" s="23"/>
    </row>
    <row r="73" spans="1:13" x14ac:dyDescent="0.35">
      <c r="A73" s="5" t="s">
        <v>56</v>
      </c>
    </row>
    <row r="75" spans="1:13" ht="25.5" x14ac:dyDescent="0.35">
      <c r="B75" s="6" t="s">
        <v>109</v>
      </c>
      <c r="C75" s="6" t="s">
        <v>57</v>
      </c>
      <c r="D75" s="6" t="s">
        <v>41</v>
      </c>
      <c r="E75" s="6" t="s">
        <v>45</v>
      </c>
      <c r="F75" s="6" t="s">
        <v>58</v>
      </c>
      <c r="G75" s="6" t="s">
        <v>59</v>
      </c>
      <c r="H75" s="6" t="s">
        <v>39</v>
      </c>
      <c r="I75" s="6" t="s">
        <v>60</v>
      </c>
      <c r="J75" s="6" t="s">
        <v>61</v>
      </c>
      <c r="K75" s="6" t="s">
        <v>62</v>
      </c>
      <c r="L75" s="6" t="s">
        <v>63</v>
      </c>
      <c r="M75" s="6" t="s">
        <v>64</v>
      </c>
    </row>
    <row r="76" spans="1:13" x14ac:dyDescent="0.35">
      <c r="B76" s="7" t="s">
        <v>65</v>
      </c>
      <c r="C76" s="20">
        <v>9.6021947873799734E-3</v>
      </c>
      <c r="D76" s="20">
        <v>1.9290603609209707E-2</v>
      </c>
      <c r="E76" s="20">
        <v>1.4846502264720684E-2</v>
      </c>
      <c r="F76" s="20">
        <v>3.2258064516129031E-2</v>
      </c>
      <c r="G76" s="20">
        <v>1.9132149901380669E-2</v>
      </c>
      <c r="H76" s="20">
        <v>4.130162703379224E-2</v>
      </c>
      <c r="I76" s="20">
        <v>6.3025210084033612E-2</v>
      </c>
      <c r="J76" s="20">
        <v>5.7142857142857141E-2</v>
      </c>
      <c r="K76" s="20">
        <v>6.5743944636678195E-2</v>
      </c>
      <c r="L76" s="20">
        <v>5.2760736196319019E-2</v>
      </c>
      <c r="M76" s="20">
        <v>3.4160373966199212E-2</v>
      </c>
    </row>
    <row r="77" spans="1:13" x14ac:dyDescent="0.35">
      <c r="B77" s="7" t="s">
        <v>66</v>
      </c>
      <c r="C77" s="20">
        <v>7.2016460905349799E-2</v>
      </c>
      <c r="D77" s="20">
        <v>0.10329807093963908</v>
      </c>
      <c r="E77" s="20">
        <v>4.9572219426270762E-2</v>
      </c>
      <c r="F77" s="20">
        <v>0.08</v>
      </c>
      <c r="G77" s="20">
        <v>8.461538461538462E-2</v>
      </c>
      <c r="H77" s="20">
        <v>0.10262828535669587</v>
      </c>
      <c r="I77" s="20">
        <v>0.12394957983193278</v>
      </c>
      <c r="J77" s="20">
        <v>8.7912087912087919E-2</v>
      </c>
      <c r="K77" s="20">
        <v>0.15916955017301038</v>
      </c>
      <c r="L77" s="20">
        <v>6.5030674846625766E-2</v>
      </c>
      <c r="M77" s="20">
        <v>9.0974469615246314E-2</v>
      </c>
    </row>
    <row r="78" spans="1:13" x14ac:dyDescent="0.35">
      <c r="B78" s="7" t="s">
        <v>67</v>
      </c>
      <c r="C78" s="20">
        <v>0.13786008230452676</v>
      </c>
      <c r="D78" s="20">
        <v>0.1820161792159303</v>
      </c>
      <c r="E78" s="20">
        <v>6.945143432310015E-2</v>
      </c>
      <c r="F78" s="20">
        <v>7.483870967741936E-2</v>
      </c>
      <c r="G78" s="20">
        <v>9.6646942800788949E-2</v>
      </c>
      <c r="H78" s="20">
        <v>8.9278264497288276E-2</v>
      </c>
      <c r="I78" s="20">
        <v>9.0336134453781511E-2</v>
      </c>
      <c r="J78" s="20">
        <v>4.8351648351648353E-2</v>
      </c>
      <c r="K78" s="20">
        <v>8.1314878892733561E-2</v>
      </c>
      <c r="L78" s="20">
        <v>2.3312883435582823E-2</v>
      </c>
      <c r="M78" s="20">
        <v>9.5828838547285147E-2</v>
      </c>
    </row>
    <row r="79" spans="1:13" x14ac:dyDescent="0.35">
      <c r="B79" s="7" t="s">
        <v>68</v>
      </c>
      <c r="C79" s="20">
        <v>0.59190672153635115</v>
      </c>
      <c r="D79" s="20">
        <v>0.49844430616054758</v>
      </c>
      <c r="E79" s="20">
        <v>0.62783090085556115</v>
      </c>
      <c r="F79" s="20">
        <v>0.51354838709677419</v>
      </c>
      <c r="G79" s="20">
        <v>0.48875739644970412</v>
      </c>
      <c r="H79" s="20">
        <v>0.42094284522319564</v>
      </c>
      <c r="I79" s="20">
        <v>0.32563025210084034</v>
      </c>
      <c r="J79" s="20">
        <v>0.38461538461538464</v>
      </c>
      <c r="K79" s="20">
        <v>0.26989619377162632</v>
      </c>
      <c r="L79" s="20">
        <v>0.1165644171779141</v>
      </c>
      <c r="M79" s="20">
        <v>0.43725278676734985</v>
      </c>
    </row>
    <row r="80" spans="1:13" x14ac:dyDescent="0.35">
      <c r="B80" s="7" t="s">
        <v>69</v>
      </c>
      <c r="C80" s="20">
        <v>0.10082304526748971</v>
      </c>
      <c r="D80" s="20">
        <v>9.0074673304293709E-2</v>
      </c>
      <c r="E80" s="20">
        <v>0.12934071464519376</v>
      </c>
      <c r="F80" s="20">
        <v>0.11612903225806452</v>
      </c>
      <c r="G80" s="20">
        <v>0.13905325443786981</v>
      </c>
      <c r="H80" s="20">
        <v>0.11013767209011265</v>
      </c>
      <c r="I80" s="20">
        <v>8.1932773109243698E-2</v>
      </c>
      <c r="J80" s="20">
        <v>0.14285714285714285</v>
      </c>
      <c r="K80" s="20">
        <v>9.8615916955017299E-2</v>
      </c>
      <c r="L80" s="20">
        <v>3.0674846625766871E-2</v>
      </c>
      <c r="M80" s="20">
        <v>0.10685604698549682</v>
      </c>
    </row>
    <row r="81" spans="1:13" x14ac:dyDescent="0.35">
      <c r="B81" s="7" t="s">
        <v>70</v>
      </c>
      <c r="C81" s="20">
        <v>6.7901234567901231E-2</v>
      </c>
      <c r="D81" s="20">
        <v>7.9184816428126942E-2</v>
      </c>
      <c r="E81" s="20">
        <v>9.1595369904378457E-2</v>
      </c>
      <c r="F81" s="20">
        <v>0.12387096774193548</v>
      </c>
      <c r="G81" s="20">
        <v>0.13609467455621302</v>
      </c>
      <c r="H81" s="20">
        <v>0.1702127659574468</v>
      </c>
      <c r="I81" s="20">
        <v>0.21218487394957983</v>
      </c>
      <c r="J81" s="20">
        <v>0.15604395604395604</v>
      </c>
      <c r="K81" s="20">
        <v>0.15570934256055363</v>
      </c>
      <c r="L81" s="20">
        <v>0.13865030674846626</v>
      </c>
      <c r="M81" s="20">
        <v>0.12864077669902912</v>
      </c>
    </row>
    <row r="82" spans="1:13" x14ac:dyDescent="0.35">
      <c r="B82" s="7" t="s">
        <v>71</v>
      </c>
      <c r="C82" s="20">
        <v>1.9890260631001373E-2</v>
      </c>
      <c r="D82" s="20">
        <v>2.7691350342252646E-2</v>
      </c>
      <c r="E82" s="20">
        <v>1.7362858580775038E-2</v>
      </c>
      <c r="F82" s="20">
        <v>5.9354838709677421E-2</v>
      </c>
      <c r="G82" s="20">
        <v>3.5700197238658776E-2</v>
      </c>
      <c r="H82" s="20">
        <v>6.54985398414685E-2</v>
      </c>
      <c r="I82" s="20">
        <v>0.10294117647058823</v>
      </c>
      <c r="J82" s="20">
        <v>0.12307692307692308</v>
      </c>
      <c r="K82" s="20">
        <v>0.16955017301038061</v>
      </c>
      <c r="L82" s="20">
        <v>0.57300613496932518</v>
      </c>
      <c r="M82" s="20">
        <v>0.1062867074193935</v>
      </c>
    </row>
    <row r="83" spans="1:13" x14ac:dyDescent="0.35">
      <c r="B83" s="7" t="s">
        <v>72</v>
      </c>
      <c r="C83" s="20">
        <v>0.18861454046639231</v>
      </c>
      <c r="D83" s="20">
        <v>0.19695084007467331</v>
      </c>
      <c r="E83" s="20">
        <v>0.23829894313034725</v>
      </c>
      <c r="F83" s="20">
        <v>0.29935483870967744</v>
      </c>
      <c r="G83" s="20">
        <v>0.31084812623274161</v>
      </c>
      <c r="H83" s="20">
        <v>0.34584897788902796</v>
      </c>
      <c r="I83" s="20">
        <v>0.39705882352941174</v>
      </c>
      <c r="J83" s="20">
        <v>0.42197802197802198</v>
      </c>
      <c r="K83" s="20">
        <v>0.42387543252595156</v>
      </c>
      <c r="L83" s="20">
        <v>0.74233128834355833</v>
      </c>
      <c r="M83" s="20">
        <v>0.34178353110391946</v>
      </c>
    </row>
    <row r="84" spans="1:13" x14ac:dyDescent="0.35">
      <c r="B84" s="8" t="s">
        <v>73</v>
      </c>
      <c r="C84" s="21">
        <v>0.21947873799725651</v>
      </c>
      <c r="D84" s="21">
        <v>0.30460485376477908</v>
      </c>
      <c r="E84" s="21">
        <v>0.13387015601409161</v>
      </c>
      <c r="F84" s="21">
        <v>0.18709677419354839</v>
      </c>
      <c r="G84" s="21">
        <v>0.20039447731755425</v>
      </c>
      <c r="H84" s="21">
        <v>0.2332081768877764</v>
      </c>
      <c r="I84" s="21">
        <v>0.27731092436974791</v>
      </c>
      <c r="J84" s="21">
        <v>0.19340659340659341</v>
      </c>
      <c r="K84" s="21">
        <v>0.30622837370242212</v>
      </c>
      <c r="L84" s="21">
        <v>0.1411042944785276</v>
      </c>
      <c r="M84" s="21">
        <v>0.22096368212873066</v>
      </c>
    </row>
    <row r="85" spans="1:13" x14ac:dyDescent="0.35">
      <c r="B85" s="23" t="s">
        <v>74</v>
      </c>
    </row>
    <row r="86" spans="1:13" x14ac:dyDescent="0.35">
      <c r="B86" s="23" t="s">
        <v>75</v>
      </c>
    </row>
    <row r="88" spans="1:13" x14ac:dyDescent="0.35">
      <c r="A88" s="5" t="s">
        <v>82</v>
      </c>
    </row>
    <row r="90" spans="1:13" x14ac:dyDescent="0.35">
      <c r="B90" s="6" t="s">
        <v>83</v>
      </c>
      <c r="C90" s="6" t="s">
        <v>84</v>
      </c>
      <c r="D90" s="6" t="s">
        <v>85</v>
      </c>
    </row>
    <row r="91" spans="1:13" ht="25.5" x14ac:dyDescent="0.35">
      <c r="B91" s="7" t="s">
        <v>86</v>
      </c>
      <c r="C91" s="9">
        <v>105.91280349</v>
      </c>
      <c r="D91" s="9">
        <v>0</v>
      </c>
    </row>
    <row r="92" spans="1:13" x14ac:dyDescent="0.35">
      <c r="B92" s="7" t="s">
        <v>87</v>
      </c>
      <c r="C92" s="9">
        <v>26.304852449999998</v>
      </c>
      <c r="D92" s="9">
        <v>0</v>
      </c>
    </row>
    <row r="93" spans="1:13" x14ac:dyDescent="0.35">
      <c r="B93" s="7" t="s">
        <v>88</v>
      </c>
      <c r="C93" s="9">
        <v>0</v>
      </c>
      <c r="D93" s="9">
        <v>114.56890773000001</v>
      </c>
    </row>
    <row r="94" spans="1:13" x14ac:dyDescent="0.35">
      <c r="B94" s="7" t="s">
        <v>89</v>
      </c>
      <c r="C94" s="9">
        <v>0.30323084</v>
      </c>
      <c r="D94" s="9">
        <v>0.27027341999999999</v>
      </c>
    </row>
    <row r="95" spans="1:13" x14ac:dyDescent="0.35">
      <c r="B95" s="7" t="s">
        <v>90</v>
      </c>
      <c r="C95" s="9">
        <v>12.641754539999999</v>
      </c>
      <c r="D95" s="9">
        <v>12.01511898</v>
      </c>
    </row>
    <row r="96" spans="1:13" x14ac:dyDescent="0.35">
      <c r="B96" s="8" t="s">
        <v>91</v>
      </c>
      <c r="C96" s="11">
        <v>1.81363853</v>
      </c>
      <c r="D96" s="11">
        <v>1.8249913600000001</v>
      </c>
    </row>
    <row r="97" spans="1:13" x14ac:dyDescent="0.35">
      <c r="B97" s="23" t="s">
        <v>92</v>
      </c>
    </row>
    <row r="98" spans="1:13" x14ac:dyDescent="0.35">
      <c r="B98" s="23" t="s">
        <v>93</v>
      </c>
    </row>
    <row r="100" spans="1:13" x14ac:dyDescent="0.35">
      <c r="A100" s="5" t="s">
        <v>94</v>
      </c>
    </row>
    <row r="102" spans="1:13" ht="51" x14ac:dyDescent="0.35">
      <c r="B102" s="6" t="s">
        <v>109</v>
      </c>
      <c r="C102" s="6" t="s">
        <v>57</v>
      </c>
      <c r="D102" s="6" t="s">
        <v>95</v>
      </c>
      <c r="E102" s="6" t="s">
        <v>96</v>
      </c>
      <c r="F102" s="6" t="s">
        <v>97</v>
      </c>
      <c r="G102" s="6" t="s">
        <v>98</v>
      </c>
      <c r="H102" s="6" t="s">
        <v>99</v>
      </c>
      <c r="I102" s="6" t="s">
        <v>100</v>
      </c>
      <c r="J102" s="6" t="s">
        <v>41</v>
      </c>
      <c r="K102" s="6" t="s">
        <v>101</v>
      </c>
      <c r="L102" s="6" t="s">
        <v>102</v>
      </c>
      <c r="M102" s="6" t="s">
        <v>45</v>
      </c>
    </row>
    <row r="103" spans="1:13" x14ac:dyDescent="0.35">
      <c r="B103" s="7" t="s">
        <v>65</v>
      </c>
      <c r="C103" s="20">
        <v>0.15500685871056241</v>
      </c>
      <c r="D103" s="20">
        <v>0.21495327102803738</v>
      </c>
      <c r="E103" s="20">
        <v>0.21554450971531858</v>
      </c>
      <c r="F103" s="20">
        <v>0.38034188034188032</v>
      </c>
      <c r="G103" s="20">
        <v>4.7619047619047616E-2</v>
      </c>
      <c r="H103" s="20">
        <v>8.8669950738916259E-2</v>
      </c>
      <c r="I103" s="20">
        <v>0.10666666666666667</v>
      </c>
      <c r="J103" s="20">
        <v>0.20572228269320478</v>
      </c>
      <c r="K103" s="20">
        <v>0.15333154937115334</v>
      </c>
      <c r="L103" s="20">
        <v>6.7226890756302518E-2</v>
      </c>
      <c r="M103" s="20">
        <v>0.14817610062893083</v>
      </c>
    </row>
    <row r="104" spans="1:13" x14ac:dyDescent="0.35">
      <c r="B104" s="7" t="s">
        <v>66</v>
      </c>
      <c r="C104" s="20">
        <v>0.44375857338820301</v>
      </c>
      <c r="D104" s="20">
        <v>0.28037383177570091</v>
      </c>
      <c r="E104" s="20">
        <v>0.51920469950293724</v>
      </c>
      <c r="F104" s="20">
        <v>0.29914529914529914</v>
      </c>
      <c r="G104" s="20">
        <v>0.29004329004329005</v>
      </c>
      <c r="H104" s="20">
        <v>0.27586206896551724</v>
      </c>
      <c r="I104" s="20">
        <v>7.047619047619047E-2</v>
      </c>
      <c r="J104" s="20">
        <v>0.42714974343025969</v>
      </c>
      <c r="K104" s="20">
        <v>0.24377843189724377</v>
      </c>
      <c r="L104" s="20">
        <v>3.7815126050420166E-2</v>
      </c>
      <c r="M104" s="20">
        <v>0.23144654088050315</v>
      </c>
    </row>
    <row r="105" spans="1:13" x14ac:dyDescent="0.35">
      <c r="B105" s="7" t="s">
        <v>67</v>
      </c>
      <c r="C105" s="20">
        <v>0.1111111111111111</v>
      </c>
      <c r="D105" s="20">
        <v>6.5420560747663545E-2</v>
      </c>
      <c r="E105" s="20">
        <v>8.6308178942611835E-2</v>
      </c>
      <c r="F105" s="20">
        <v>6.4102564102564097E-2</v>
      </c>
      <c r="G105" s="20">
        <v>0.11688311688311688</v>
      </c>
      <c r="H105" s="20">
        <v>8.8669950738916259E-2</v>
      </c>
      <c r="I105" s="20">
        <v>1.3333333333333334E-2</v>
      </c>
      <c r="J105" s="20">
        <v>7.7903902969989114E-2</v>
      </c>
      <c r="K105" s="20">
        <v>0.23922932833823923</v>
      </c>
      <c r="L105" s="20">
        <v>8.4033613445378158E-2</v>
      </c>
      <c r="M105" s="20">
        <v>0.22993710691823899</v>
      </c>
    </row>
    <row r="106" spans="1:13" x14ac:dyDescent="0.35">
      <c r="B106" s="7" t="s">
        <v>68</v>
      </c>
      <c r="C106" s="20">
        <v>0.13786008230452676</v>
      </c>
      <c r="D106" s="20">
        <v>0.15186915887850466</v>
      </c>
      <c r="E106" s="20">
        <v>9.6023497514685946E-2</v>
      </c>
      <c r="F106" s="20">
        <v>8.11965811965812E-2</v>
      </c>
      <c r="G106" s="20">
        <v>0.22943722943722944</v>
      </c>
      <c r="H106" s="20">
        <v>0.21674876847290642</v>
      </c>
      <c r="I106" s="20">
        <v>0.34095238095238095</v>
      </c>
      <c r="J106" s="20">
        <v>0.12921785103405381</v>
      </c>
      <c r="K106" s="20">
        <v>0.23253947016323254</v>
      </c>
      <c r="L106" s="20">
        <v>9.6638655462184878E-2</v>
      </c>
      <c r="M106" s="20">
        <v>0.22440251572327044</v>
      </c>
    </row>
    <row r="107" spans="1:13" x14ac:dyDescent="0.35">
      <c r="B107" s="7" t="s">
        <v>69</v>
      </c>
      <c r="C107" s="20">
        <v>3.8408779149519894E-2</v>
      </c>
      <c r="D107" s="20">
        <v>3.9719626168224297E-2</v>
      </c>
      <c r="E107" s="20">
        <v>2.553095345684591E-2</v>
      </c>
      <c r="F107" s="20">
        <v>4.2735042735042736E-2</v>
      </c>
      <c r="G107" s="20">
        <v>8.2251082251082255E-2</v>
      </c>
      <c r="H107" s="20">
        <v>4.9261083743842367E-2</v>
      </c>
      <c r="I107" s="20">
        <v>1.3333333333333334E-2</v>
      </c>
      <c r="J107" s="20">
        <v>3.0010884776862073E-2</v>
      </c>
      <c r="K107" s="20">
        <v>3.5322451164035325E-2</v>
      </c>
      <c r="L107" s="20">
        <v>2.5210084033613446E-2</v>
      </c>
      <c r="M107" s="20">
        <v>3.471698113207547E-2</v>
      </c>
    </row>
    <row r="108" spans="1:13" x14ac:dyDescent="0.35">
      <c r="B108" s="7" t="s">
        <v>70</v>
      </c>
      <c r="C108" s="20">
        <v>7.1330589849108367E-2</v>
      </c>
      <c r="D108" s="20">
        <v>5.1401869158878503E-2</v>
      </c>
      <c r="E108" s="20">
        <v>2.9823768639855398E-2</v>
      </c>
      <c r="F108" s="20">
        <v>4.9145299145299144E-2</v>
      </c>
      <c r="G108" s="20">
        <v>0.16017316017316016</v>
      </c>
      <c r="H108" s="20">
        <v>9.3596059113300489E-2</v>
      </c>
      <c r="I108" s="20">
        <v>2.0952380952380951E-2</v>
      </c>
      <c r="J108" s="20">
        <v>4.1984139325143832E-2</v>
      </c>
      <c r="K108" s="20">
        <v>5.0575327803050574E-2</v>
      </c>
      <c r="L108" s="20">
        <v>3.7815126050420166E-2</v>
      </c>
      <c r="M108" s="20">
        <v>4.9811320754716983E-2</v>
      </c>
    </row>
    <row r="109" spans="1:13" x14ac:dyDescent="0.35">
      <c r="B109" s="7" t="s">
        <v>71</v>
      </c>
      <c r="C109" s="20">
        <v>4.2524005486968448E-2</v>
      </c>
      <c r="D109" s="20">
        <v>0.19626168224299065</v>
      </c>
      <c r="E109" s="20">
        <v>2.7564392227745142E-2</v>
      </c>
      <c r="F109" s="20">
        <v>8.3333333333333329E-2</v>
      </c>
      <c r="G109" s="20">
        <v>7.3593073593073599E-2</v>
      </c>
      <c r="H109" s="20">
        <v>0.18719211822660098</v>
      </c>
      <c r="I109" s="20">
        <v>0.43428571428571427</v>
      </c>
      <c r="J109" s="20">
        <v>8.8011195770486703E-2</v>
      </c>
      <c r="K109" s="20">
        <v>4.5223441263045221E-2</v>
      </c>
      <c r="L109" s="20">
        <v>0.65126050420168069</v>
      </c>
      <c r="M109" s="20">
        <v>8.1509433962264149E-2</v>
      </c>
    </row>
    <row r="110" spans="1:13" x14ac:dyDescent="0.35">
      <c r="B110" s="7" t="s">
        <v>72</v>
      </c>
      <c r="C110" s="20">
        <v>0.15226337448559671</v>
      </c>
      <c r="D110" s="20">
        <v>0.28738317757009346</v>
      </c>
      <c r="E110" s="20">
        <v>8.2919114324446458E-2</v>
      </c>
      <c r="F110" s="20">
        <v>0.1752136752136752</v>
      </c>
      <c r="G110" s="20">
        <v>0.31601731601731603</v>
      </c>
      <c r="H110" s="20">
        <v>0.33004926108374383</v>
      </c>
      <c r="I110" s="20">
        <v>0.46857142857142858</v>
      </c>
      <c r="J110" s="20">
        <v>0.16000621987249261</v>
      </c>
      <c r="K110" s="20">
        <v>0.13112122023013112</v>
      </c>
      <c r="L110" s="20">
        <v>0.7142857142857143</v>
      </c>
      <c r="M110" s="20">
        <v>0.16603773584905659</v>
      </c>
    </row>
    <row r="111" spans="1:13" x14ac:dyDescent="0.35">
      <c r="B111" s="7" t="s">
        <v>73</v>
      </c>
      <c r="C111" s="20">
        <v>0.70987654320987659</v>
      </c>
      <c r="D111" s="20">
        <v>0.56074766355140182</v>
      </c>
      <c r="E111" s="20">
        <v>0.8210573881608676</v>
      </c>
      <c r="F111" s="20">
        <v>0.74358974358974361</v>
      </c>
      <c r="G111" s="20">
        <v>0.45454545454545453</v>
      </c>
      <c r="H111" s="20">
        <v>0.45320197044334976</v>
      </c>
      <c r="I111" s="20">
        <v>0.19047619047619047</v>
      </c>
      <c r="J111" s="20">
        <v>0.71077592909345355</v>
      </c>
      <c r="K111" s="20">
        <v>0.63633930960663632</v>
      </c>
      <c r="L111" s="20">
        <v>0.18907563025210083</v>
      </c>
      <c r="M111" s="20">
        <v>0.60955974842767291</v>
      </c>
    </row>
    <row r="112" spans="1:13" x14ac:dyDescent="0.35">
      <c r="B112" s="7" t="s">
        <v>103</v>
      </c>
      <c r="C112" s="9">
        <v>4669</v>
      </c>
      <c r="D112" s="9">
        <v>384</v>
      </c>
      <c r="E112" s="9">
        <v>4669</v>
      </c>
      <c r="F112" s="9">
        <v>461</v>
      </c>
      <c r="G112" s="9">
        <v>232</v>
      </c>
      <c r="H112" s="9">
        <v>169</v>
      </c>
      <c r="I112" s="9">
        <v>163</v>
      </c>
      <c r="J112" s="9">
        <v>6218</v>
      </c>
      <c r="K112" s="9">
        <v>3848</v>
      </c>
      <c r="L112" s="9">
        <v>250</v>
      </c>
      <c r="M112" s="9">
        <v>4098</v>
      </c>
    </row>
    <row r="113" spans="1:13" x14ac:dyDescent="0.35">
      <c r="B113" s="8" t="s">
        <v>104</v>
      </c>
      <c r="C113" s="11">
        <v>4340</v>
      </c>
      <c r="D113" s="11">
        <v>399</v>
      </c>
      <c r="E113" s="11">
        <v>4340</v>
      </c>
      <c r="F113" s="11">
        <v>460</v>
      </c>
      <c r="G113" s="11">
        <v>223</v>
      </c>
      <c r="H113" s="11">
        <v>185</v>
      </c>
      <c r="I113" s="11">
        <v>358</v>
      </c>
      <c r="J113" s="11">
        <v>6110</v>
      </c>
      <c r="K113" s="11">
        <v>3623</v>
      </c>
      <c r="L113" s="11">
        <v>231</v>
      </c>
      <c r="M113" s="11">
        <v>3854</v>
      </c>
    </row>
    <row r="114" spans="1:13" x14ac:dyDescent="0.35">
      <c r="B114" s="25" t="s">
        <v>107</v>
      </c>
    </row>
    <row r="115" spans="1:13" x14ac:dyDescent="0.35">
      <c r="B115" s="26" t="s">
        <v>105</v>
      </c>
    </row>
    <row r="116" spans="1:13" x14ac:dyDescent="0.35">
      <c r="B116" s="26" t="s">
        <v>106</v>
      </c>
    </row>
    <row r="118" spans="1:13" x14ac:dyDescent="0.35">
      <c r="A118" s="5" t="s">
        <v>108</v>
      </c>
    </row>
    <row r="121" spans="1:13" ht="25.5" x14ac:dyDescent="0.35">
      <c r="B121" s="6" t="s">
        <v>110</v>
      </c>
      <c r="C121" s="6" t="s">
        <v>119</v>
      </c>
      <c r="D121" s="6" t="s">
        <v>51</v>
      </c>
      <c r="E121" s="6" t="s">
        <v>116</v>
      </c>
      <c r="F121" s="6" t="s">
        <v>117</v>
      </c>
      <c r="G121" s="6" t="s">
        <v>118</v>
      </c>
    </row>
    <row r="122" spans="1:13" x14ac:dyDescent="0.35">
      <c r="B122" s="38" t="s">
        <v>15</v>
      </c>
      <c r="C122" s="7" t="s">
        <v>111</v>
      </c>
      <c r="D122" s="9">
        <v>22020</v>
      </c>
      <c r="E122" s="9">
        <v>134.69382850203601</v>
      </c>
      <c r="F122" s="9">
        <v>86.405967423587001</v>
      </c>
      <c r="G122" s="9">
        <v>-47.582532366766301</v>
      </c>
    </row>
    <row r="123" spans="1:13" x14ac:dyDescent="0.35">
      <c r="B123" s="39"/>
      <c r="C123" s="7" t="s">
        <v>112</v>
      </c>
      <c r="D123" s="9">
        <v>5466</v>
      </c>
      <c r="E123" s="9">
        <v>124.108333553988</v>
      </c>
      <c r="F123" s="9">
        <v>84.866517077869403</v>
      </c>
      <c r="G123" s="9">
        <v>-39.399149891211103</v>
      </c>
    </row>
    <row r="124" spans="1:13" x14ac:dyDescent="0.35">
      <c r="B124" s="39"/>
      <c r="C124" s="7" t="s">
        <v>113</v>
      </c>
      <c r="D124" s="9">
        <v>5886</v>
      </c>
      <c r="E124" s="9">
        <v>124.193993198901</v>
      </c>
      <c r="F124" s="9">
        <v>91.160517439653304</v>
      </c>
      <c r="G124" s="9">
        <v>-33.184357580855703</v>
      </c>
    </row>
    <row r="125" spans="1:13" x14ac:dyDescent="0.35">
      <c r="B125" s="40"/>
      <c r="C125" s="31" t="s">
        <v>64</v>
      </c>
      <c r="D125" s="32">
        <v>33372</v>
      </c>
      <c r="E125" s="32">
        <v>127.832455452708</v>
      </c>
      <c r="F125" s="32">
        <v>87.473412251057198</v>
      </c>
      <c r="G125" s="32">
        <v>-40.065132925201098</v>
      </c>
    </row>
    <row r="126" spans="1:13" x14ac:dyDescent="0.35">
      <c r="B126" s="38" t="s">
        <v>114</v>
      </c>
      <c r="C126" s="28" t="s">
        <v>111</v>
      </c>
      <c r="D126" s="27">
        <v>1221</v>
      </c>
      <c r="E126" s="9">
        <v>89.695961852609599</v>
      </c>
      <c r="F126" s="9">
        <v>62.806953726167698</v>
      </c>
      <c r="G126" s="9">
        <v>-26.934815377398099</v>
      </c>
    </row>
    <row r="127" spans="1:13" x14ac:dyDescent="0.35">
      <c r="B127" s="39"/>
      <c r="C127" s="29" t="s">
        <v>112</v>
      </c>
      <c r="D127" s="27">
        <v>1567</v>
      </c>
      <c r="E127" s="9">
        <v>74.313229445453302</v>
      </c>
      <c r="F127" s="9">
        <v>62.0720952762858</v>
      </c>
      <c r="G127" s="9">
        <v>-12.218992168474299</v>
      </c>
    </row>
    <row r="128" spans="1:13" x14ac:dyDescent="0.35">
      <c r="B128" s="39"/>
      <c r="C128" s="29" t="s">
        <v>113</v>
      </c>
      <c r="D128" s="27">
        <v>949</v>
      </c>
      <c r="E128" s="9">
        <v>69.004707365110605</v>
      </c>
      <c r="F128" s="9">
        <v>62.259522849256903</v>
      </c>
      <c r="G128" s="9">
        <v>-6.6754626053278701</v>
      </c>
    </row>
    <row r="129" spans="1:11" x14ac:dyDescent="0.35">
      <c r="B129" s="40"/>
      <c r="C129" s="33" t="s">
        <v>64</v>
      </c>
      <c r="D129" s="34">
        <v>3737</v>
      </c>
      <c r="E129" s="32">
        <v>77.649489203022597</v>
      </c>
      <c r="F129" s="32">
        <v>62.348763219664903</v>
      </c>
      <c r="G129" s="32">
        <v>-15.206535154624399</v>
      </c>
    </row>
    <row r="130" spans="1:11" x14ac:dyDescent="0.35">
      <c r="B130" s="38" t="s">
        <v>115</v>
      </c>
      <c r="C130" s="7" t="s">
        <v>111</v>
      </c>
      <c r="D130" s="9">
        <v>50</v>
      </c>
      <c r="E130" s="9">
        <v>76.5498801756695</v>
      </c>
      <c r="F130" s="9">
        <v>68.010917392590599</v>
      </c>
      <c r="G130" s="9">
        <v>-11.0582469175606</v>
      </c>
    </row>
    <row r="131" spans="1:11" x14ac:dyDescent="0.35">
      <c r="B131" s="39"/>
      <c r="C131" s="7" t="s">
        <v>112</v>
      </c>
      <c r="D131" s="9">
        <v>94</v>
      </c>
      <c r="E131" s="9">
        <v>47.439817168064401</v>
      </c>
      <c r="F131" s="9">
        <v>63.2550770301455</v>
      </c>
      <c r="G131" s="9">
        <v>15.7002158712996</v>
      </c>
    </row>
    <row r="132" spans="1:11" x14ac:dyDescent="0.35">
      <c r="B132" s="39"/>
      <c r="C132" s="7" t="s">
        <v>113</v>
      </c>
      <c r="D132" s="9">
        <v>94</v>
      </c>
      <c r="E132" s="9">
        <v>41.236149447253801</v>
      </c>
      <c r="F132" s="9">
        <v>63.266029337004497</v>
      </c>
      <c r="G132" s="9">
        <v>22.029879889750699</v>
      </c>
    </row>
    <row r="133" spans="1:11" x14ac:dyDescent="0.35">
      <c r="B133" s="39"/>
      <c r="C133" s="35" t="s">
        <v>64</v>
      </c>
      <c r="D133" s="32">
        <v>238</v>
      </c>
      <c r="E133" s="32">
        <v>50.220155779208902</v>
      </c>
      <c r="F133" s="32">
        <v>64.1565272601011</v>
      </c>
      <c r="G133" s="32">
        <v>13.6975746613391</v>
      </c>
    </row>
    <row r="134" spans="1:11" x14ac:dyDescent="0.35">
      <c r="B134" s="38" t="s">
        <v>41</v>
      </c>
      <c r="C134" s="7" t="s">
        <v>111</v>
      </c>
      <c r="D134" s="9">
        <v>2550</v>
      </c>
      <c r="E134" s="9">
        <v>164.73013095709899</v>
      </c>
      <c r="F134" s="9">
        <v>96.917604142806496</v>
      </c>
      <c r="G134" s="9">
        <v>-64.388460030463605</v>
      </c>
    </row>
    <row r="135" spans="1:11" x14ac:dyDescent="0.35">
      <c r="B135" s="39"/>
      <c r="C135" s="7" t="s">
        <v>112</v>
      </c>
      <c r="D135" s="9">
        <v>1761</v>
      </c>
      <c r="E135" s="9">
        <v>175.290682028818</v>
      </c>
      <c r="F135" s="9">
        <v>107.17047690590699</v>
      </c>
      <c r="G135" s="9">
        <v>-68.104528327432803</v>
      </c>
    </row>
    <row r="136" spans="1:11" x14ac:dyDescent="0.35">
      <c r="B136" s="39"/>
      <c r="C136" s="7" t="s">
        <v>113</v>
      </c>
      <c r="D136" s="9">
        <v>2120</v>
      </c>
      <c r="E136" s="9">
        <v>161.44867293242501</v>
      </c>
      <c r="F136" s="9">
        <v>108.942789408946</v>
      </c>
      <c r="G136" s="9">
        <v>-52.558627601207597</v>
      </c>
    </row>
    <row r="137" spans="1:11" x14ac:dyDescent="0.35">
      <c r="B137" s="39"/>
      <c r="C137" s="31" t="s">
        <v>64</v>
      </c>
      <c r="D137" s="32">
        <v>6431</v>
      </c>
      <c r="E137" s="32">
        <v>166.70979752597401</v>
      </c>
      <c r="F137" s="32">
        <v>104.009876064246</v>
      </c>
      <c r="G137" s="32">
        <v>-61.1996622034304</v>
      </c>
    </row>
    <row r="138" spans="1:11" x14ac:dyDescent="0.35">
      <c r="B138" s="36" t="s">
        <v>120</v>
      </c>
      <c r="C138" s="30"/>
    </row>
    <row r="139" spans="1:11" x14ac:dyDescent="0.35">
      <c r="B139" s="23" t="s">
        <v>121</v>
      </c>
    </row>
    <row r="140" spans="1:11" x14ac:dyDescent="0.35">
      <c r="B140" s="23" t="s">
        <v>106</v>
      </c>
    </row>
    <row r="142" spans="1:11" x14ac:dyDescent="0.35">
      <c r="A142" s="5" t="s">
        <v>122</v>
      </c>
    </row>
    <row r="144" spans="1:11" ht="38.25" x14ac:dyDescent="0.35">
      <c r="B144" s="6" t="s">
        <v>123</v>
      </c>
      <c r="C144" s="6" t="s">
        <v>125</v>
      </c>
      <c r="D144" s="6" t="s">
        <v>126</v>
      </c>
      <c r="E144" s="6" t="s">
        <v>127</v>
      </c>
      <c r="F144" s="6" t="s">
        <v>128</v>
      </c>
      <c r="G144" s="6" t="s">
        <v>129</v>
      </c>
      <c r="H144" s="6" t="s">
        <v>130</v>
      </c>
      <c r="I144" s="6" t="s">
        <v>131</v>
      </c>
      <c r="J144" s="6" t="s">
        <v>132</v>
      </c>
      <c r="K144" s="6" t="s">
        <v>133</v>
      </c>
    </row>
    <row r="145" spans="2:11" x14ac:dyDescent="0.35">
      <c r="B145" s="7" t="s">
        <v>58</v>
      </c>
      <c r="C145" s="9">
        <v>3</v>
      </c>
      <c r="D145" s="9">
        <v>633</v>
      </c>
      <c r="E145" s="9">
        <v>0</v>
      </c>
      <c r="F145" s="9">
        <v>11</v>
      </c>
      <c r="G145" s="9">
        <v>91</v>
      </c>
      <c r="H145" s="9">
        <v>0</v>
      </c>
      <c r="I145" s="9">
        <v>5</v>
      </c>
      <c r="J145" s="9">
        <v>747</v>
      </c>
      <c r="K145" s="9">
        <v>29</v>
      </c>
    </row>
    <row r="146" spans="2:11" x14ac:dyDescent="0.35">
      <c r="B146" s="7" t="s">
        <v>61</v>
      </c>
      <c r="C146" s="9" t="s">
        <v>134</v>
      </c>
      <c r="D146" s="9">
        <v>280</v>
      </c>
      <c r="E146" s="9">
        <v>0</v>
      </c>
      <c r="F146" s="9">
        <v>6</v>
      </c>
      <c r="G146" s="9">
        <v>113</v>
      </c>
      <c r="H146" s="9" t="s">
        <v>134</v>
      </c>
      <c r="I146" s="9">
        <v>4</v>
      </c>
      <c r="J146" s="9">
        <v>407</v>
      </c>
      <c r="K146" s="9">
        <v>47</v>
      </c>
    </row>
    <row r="147" spans="2:11" x14ac:dyDescent="0.35">
      <c r="B147" s="7" t="s">
        <v>41</v>
      </c>
      <c r="C147" s="9">
        <v>47</v>
      </c>
      <c r="D147" s="9">
        <v>5677</v>
      </c>
      <c r="E147" s="9">
        <v>0</v>
      </c>
      <c r="F147" s="9">
        <v>209</v>
      </c>
      <c r="G147" s="9">
        <v>428</v>
      </c>
      <c r="H147" s="9">
        <v>3</v>
      </c>
      <c r="I147" s="9">
        <v>13</v>
      </c>
      <c r="J147" s="9">
        <v>6385</v>
      </c>
      <c r="K147" s="9">
        <v>46</v>
      </c>
    </row>
    <row r="148" spans="2:11" x14ac:dyDescent="0.35">
      <c r="B148" s="7" t="s">
        <v>45</v>
      </c>
      <c r="C148" s="9">
        <v>56</v>
      </c>
      <c r="D148" s="9">
        <v>3268</v>
      </c>
      <c r="E148" s="9">
        <v>0</v>
      </c>
      <c r="F148" s="9">
        <v>175</v>
      </c>
      <c r="G148" s="9">
        <v>431</v>
      </c>
      <c r="H148" s="9">
        <v>3</v>
      </c>
      <c r="I148" s="9">
        <v>6</v>
      </c>
      <c r="J148" s="9">
        <v>3942</v>
      </c>
      <c r="K148" s="9">
        <v>26</v>
      </c>
    </row>
    <row r="149" spans="2:11" x14ac:dyDescent="0.35">
      <c r="B149" s="7" t="s">
        <v>124</v>
      </c>
      <c r="C149" s="9">
        <v>9</v>
      </c>
      <c r="D149" s="9">
        <v>1267</v>
      </c>
      <c r="E149" s="9">
        <v>0</v>
      </c>
      <c r="F149" s="9">
        <v>88</v>
      </c>
      <c r="G149" s="9">
        <v>83</v>
      </c>
      <c r="H149" s="9">
        <v>0</v>
      </c>
      <c r="I149" s="9" t="s">
        <v>134</v>
      </c>
      <c r="J149" s="9">
        <v>1448</v>
      </c>
      <c r="K149" s="9">
        <v>9</v>
      </c>
    </row>
    <row r="150" spans="2:11" x14ac:dyDescent="0.35">
      <c r="B150" s="7" t="s">
        <v>59</v>
      </c>
      <c r="C150" s="9">
        <v>148</v>
      </c>
      <c r="D150" s="9">
        <v>3821</v>
      </c>
      <c r="E150" s="9">
        <v>0</v>
      </c>
      <c r="F150" s="9">
        <v>371</v>
      </c>
      <c r="G150" s="9">
        <v>510</v>
      </c>
      <c r="H150" s="9">
        <v>21</v>
      </c>
      <c r="I150" s="9">
        <v>23</v>
      </c>
      <c r="J150" s="9">
        <v>4910</v>
      </c>
      <c r="K150" s="9">
        <v>160</v>
      </c>
    </row>
    <row r="151" spans="2:11" x14ac:dyDescent="0.35">
      <c r="B151" s="7" t="s">
        <v>44</v>
      </c>
      <c r="C151" s="9">
        <v>52</v>
      </c>
      <c r="D151" s="9">
        <v>211</v>
      </c>
      <c r="E151" s="9">
        <v>0</v>
      </c>
      <c r="F151" s="9">
        <v>71</v>
      </c>
      <c r="G151" s="9">
        <v>115</v>
      </c>
      <c r="H151" s="9">
        <v>3</v>
      </c>
      <c r="I151" s="9">
        <v>6</v>
      </c>
      <c r="J151" s="9">
        <v>466</v>
      </c>
      <c r="K151" s="9">
        <v>95</v>
      </c>
    </row>
    <row r="152" spans="2:11" x14ac:dyDescent="0.35">
      <c r="B152" s="7" t="s">
        <v>63</v>
      </c>
      <c r="C152" s="9">
        <v>22</v>
      </c>
      <c r="D152" s="9">
        <v>40</v>
      </c>
      <c r="E152" s="9">
        <v>0</v>
      </c>
      <c r="F152" s="9">
        <v>215</v>
      </c>
      <c r="G152" s="9">
        <v>106</v>
      </c>
      <c r="H152" s="9">
        <v>6</v>
      </c>
      <c r="I152" s="9">
        <v>9</v>
      </c>
      <c r="J152" s="9">
        <v>408</v>
      </c>
      <c r="K152" s="9">
        <v>80</v>
      </c>
    </row>
    <row r="153" spans="2:11" x14ac:dyDescent="0.35">
      <c r="B153" s="7" t="s">
        <v>60</v>
      </c>
      <c r="C153" s="9">
        <v>36</v>
      </c>
      <c r="D153" s="9">
        <v>266</v>
      </c>
      <c r="E153" s="9">
        <v>0</v>
      </c>
      <c r="F153" s="9">
        <v>41</v>
      </c>
      <c r="G153" s="9">
        <v>78</v>
      </c>
      <c r="H153" s="9">
        <v>3</v>
      </c>
      <c r="I153" s="9">
        <v>9</v>
      </c>
      <c r="J153" s="9">
        <v>441</v>
      </c>
      <c r="K153" s="9">
        <v>39</v>
      </c>
    </row>
    <row r="154" spans="2:11" x14ac:dyDescent="0.35">
      <c r="B154" s="7" t="s">
        <v>39</v>
      </c>
      <c r="C154" s="9">
        <v>204</v>
      </c>
      <c r="D154" s="9">
        <v>1688</v>
      </c>
      <c r="E154" s="9">
        <v>0</v>
      </c>
      <c r="F154" s="9">
        <v>50</v>
      </c>
      <c r="G154" s="9">
        <v>214</v>
      </c>
      <c r="H154" s="9">
        <v>27</v>
      </c>
      <c r="I154" s="9">
        <v>54</v>
      </c>
      <c r="J154" s="9">
        <v>2272</v>
      </c>
      <c r="K154" s="9">
        <v>124</v>
      </c>
    </row>
    <row r="155" spans="2:11" x14ac:dyDescent="0.35">
      <c r="B155" s="7" t="s">
        <v>46</v>
      </c>
      <c r="C155" s="9">
        <v>168</v>
      </c>
      <c r="D155" s="9">
        <v>2956</v>
      </c>
      <c r="E155" s="9" t="s">
        <v>134</v>
      </c>
      <c r="F155" s="9">
        <v>502</v>
      </c>
      <c r="G155" s="9">
        <v>910</v>
      </c>
      <c r="H155" s="9">
        <v>40</v>
      </c>
      <c r="I155" s="9">
        <v>72</v>
      </c>
      <c r="J155" s="9">
        <v>4692</v>
      </c>
      <c r="K155" s="9">
        <v>559</v>
      </c>
    </row>
    <row r="156" spans="2:11" x14ac:dyDescent="0.35">
      <c r="B156" s="8" t="s">
        <v>64</v>
      </c>
      <c r="C156" s="11">
        <v>979</v>
      </c>
      <c r="D156" s="11">
        <v>25155</v>
      </c>
      <c r="E156" s="11" t="s">
        <v>134</v>
      </c>
      <c r="F156" s="11">
        <v>1893</v>
      </c>
      <c r="G156" s="11">
        <v>4091</v>
      </c>
      <c r="H156" s="11">
        <v>132</v>
      </c>
      <c r="I156" s="11">
        <v>261</v>
      </c>
      <c r="J156" s="11">
        <v>32704</v>
      </c>
      <c r="K156" s="11">
        <v>1772</v>
      </c>
    </row>
    <row r="157" spans="2:11" x14ac:dyDescent="0.35">
      <c r="B157" s="37" t="s">
        <v>137</v>
      </c>
    </row>
    <row r="158" spans="2:11" x14ac:dyDescent="0.35">
      <c r="B158" s="23" t="s">
        <v>135</v>
      </c>
    </row>
    <row r="159" spans="2:11" x14ac:dyDescent="0.35">
      <c r="B159" s="23" t="s">
        <v>136</v>
      </c>
    </row>
  </sheetData>
  <mergeCells count="5">
    <mergeCell ref="B126:B129"/>
    <mergeCell ref="B130:B133"/>
    <mergeCell ref="B134:B137"/>
    <mergeCell ref="C65:D65"/>
    <mergeCell ref="B122:B1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VENTALON Loréna</dc:creator>
  <cp:lastModifiedBy>VENTALON Loréna</cp:lastModifiedBy>
  <dcterms:created xsi:type="dcterms:W3CDTF">2026-05-29T12:46:50Z</dcterms:created>
  <dcterms:modified xsi:type="dcterms:W3CDTF">2026-07-03T13:44:27Z</dcterms:modified>
</cp:coreProperties>
</file>