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Transverse_DRAAF_ARA\echanges_SRAL_SRFD\DEFI_AGRI-CULINAIRE_PARTAGE\431_AAC\AAC_2026_2027\"/>
    </mc:Choice>
  </mc:AlternateContent>
  <xr:revisionPtr revIDLastSave="0" documentId="13_ncr:1_{C18C3A71-488E-42B5-A991-0049D288387E}" xr6:coauthVersionLast="47" xr6:coauthVersionMax="47" xr10:uidLastSave="{00000000-0000-0000-0000-000000000000}"/>
  <bookViews>
    <workbookView xWindow="28680" yWindow="-120" windowWidth="29040" windowHeight="15720" tabRatio="500" firstSheet="8" activeTab="5" xr2:uid="{00000000-000D-0000-FFFF-FFFF00000000}"/>
  </bookViews>
  <sheets>
    <sheet name="01_BOURG" sheetId="20" r:id="rId1"/>
    <sheet name="07_AUBENAS" sheetId="19" r:id="rId2"/>
    <sheet name="15_AURILLAC" sheetId="18" r:id="rId3"/>
    <sheet name="69_BELLEVILLE (2)" sheetId="23" r:id="rId4"/>
    <sheet name="26_ANNEYRON" sheetId="7" r:id="rId5"/>
    <sheet name="26_BOURG VALENCE" sheetId="16" r:id="rId6"/>
    <sheet name="38_COTE ST ANDRE" sheetId="15" r:id="rId7"/>
    <sheet name="43_BRIOUDE" sheetId="8" r:id="rId8"/>
    <sheet name="63_COMBRAILLES" sheetId="9" r:id="rId9"/>
    <sheet name="63_MARMILHAT" sheetId="10" r:id="rId10"/>
    <sheet name="63_ROCHEFORT" sheetId="11" r:id="rId11"/>
    <sheet name="69_BELLEVILLE" sheetId="22" r:id="rId12"/>
    <sheet name="69_DARDILLY" sheetId="6" r:id="rId13"/>
    <sheet name="69_ST GENIS LAVAL" sheetId="21" r:id="rId14"/>
    <sheet name="73_CHAMBERY" sheetId="12" r:id="rId15"/>
    <sheet name="73_MOTTE SERVOLEX" sheetId="17" r:id="rId16"/>
    <sheet name="74_LA ROCHE" sheetId="13" r:id="rId17"/>
    <sheet name="74_POISY" sheetId="14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4" i="19" l="1"/>
  <c r="E44" i="19"/>
  <c r="F42" i="19"/>
  <c r="E42" i="19"/>
  <c r="F40" i="19"/>
  <c r="E40" i="19"/>
  <c r="F38" i="19"/>
  <c r="E38" i="19"/>
  <c r="F36" i="19"/>
  <c r="E36" i="19"/>
  <c r="F34" i="19"/>
  <c r="E34" i="19"/>
  <c r="F32" i="19"/>
  <c r="E32" i="19"/>
  <c r="F30" i="19"/>
  <c r="E30" i="19"/>
  <c r="F28" i="19"/>
  <c r="E28" i="19"/>
  <c r="E35" i="16" l="1"/>
  <c r="E34" i="16"/>
  <c r="E33" i="16"/>
  <c r="E32" i="16"/>
  <c r="E31" i="16"/>
  <c r="E30" i="16"/>
</calcChain>
</file>

<file path=xl/sharedStrings.xml><?xml version="1.0" encoding="utf-8"?>
<sst xmlns="http://schemas.openxmlformats.org/spreadsheetml/2006/main" count="2423" uniqueCount="570">
  <si>
    <t>EPLEFPA des Combrailles</t>
  </si>
  <si>
    <t>contact@iseta-eca.cneap.fr</t>
  </si>
  <si>
    <t>Savoie</t>
  </si>
  <si>
    <t>lpa.st-gervais@educagri.fr</t>
  </si>
  <si>
    <t>Miel</t>
  </si>
  <si>
    <t>Olivier MOREL</t>
  </si>
  <si>
    <t>Produits laitiers</t>
  </si>
  <si>
    <t>Epicerie sucrée</t>
  </si>
  <si>
    <t>LISTER VOS PRODUITS</t>
  </si>
  <si>
    <t>Date : 12/09/2024</t>
  </si>
  <si>
    <t>Nom de l'établissement</t>
  </si>
  <si>
    <t>Adresse</t>
  </si>
  <si>
    <t>Contact</t>
  </si>
  <si>
    <t xml:space="preserve">Tél </t>
  </si>
  <si>
    <t>Mail</t>
  </si>
  <si>
    <t>Périmètre de livraison</t>
  </si>
  <si>
    <t xml:space="preserve">Catégorie </t>
  </si>
  <si>
    <t>Libellé produit</t>
  </si>
  <si>
    <t>Format</t>
  </si>
  <si>
    <t>Prix TTC</t>
  </si>
  <si>
    <t>kg/unit</t>
  </si>
  <si>
    <t>Conditionnement</t>
  </si>
  <si>
    <t>Saisonnalité</t>
  </si>
  <si>
    <t>Refrigération</t>
  </si>
  <si>
    <t>Réf</t>
  </si>
  <si>
    <t>Viandes – Poissons – Oeufs</t>
  </si>
  <si>
    <t>180g</t>
  </si>
  <si>
    <t>non</t>
  </si>
  <si>
    <t>350g</t>
  </si>
  <si>
    <t>380g</t>
  </si>
  <si>
    <t>750g</t>
  </si>
  <si>
    <t>300g</t>
  </si>
  <si>
    <t>200g</t>
  </si>
  <si>
    <t>oui</t>
  </si>
  <si>
    <t>100g</t>
  </si>
  <si>
    <t>Fruits &amp; légumes</t>
  </si>
  <si>
    <t>500g</t>
  </si>
  <si>
    <t>Oui</t>
  </si>
  <si>
    <t>Autre</t>
  </si>
  <si>
    <t>90g</t>
  </si>
  <si>
    <t>Date : 11/09/2024</t>
  </si>
  <si>
    <t>MFR Anneyron</t>
  </si>
  <si>
    <t>10 rue de l europe 26140 Anneyron</t>
  </si>
  <si>
    <t xml:space="preserve">Florence LEGER-ROBERT directrice </t>
  </si>
  <si>
    <t>04,75,31,50,46</t>
  </si>
  <si>
    <t>florence.leger@ mfr.asso.fr</t>
  </si>
  <si>
    <t>Boissons non alcoolisées</t>
  </si>
  <si>
    <t xml:space="preserve">Jus de pomme </t>
  </si>
  <si>
    <t xml:space="preserve">3 litres </t>
  </si>
  <si>
    <t>2,67€/litre</t>
  </si>
  <si>
    <t xml:space="preserve">bib souple </t>
  </si>
  <si>
    <t>de novembre à avril</t>
  </si>
  <si>
    <t>Date : 11-09-24</t>
  </si>
  <si>
    <t>EPLEFPA BRIOUDE BONNEFONT</t>
  </si>
  <si>
    <t>LIEU DI T BONNEFONT</t>
  </si>
  <si>
    <t>CANDICE FERREIRA - DEA</t>
  </si>
  <si>
    <t>expl.bonnefont@educagri.fr</t>
  </si>
  <si>
    <t>à récupérer sur le site de l'EPL</t>
  </si>
  <si>
    <t>Epicerie salée</t>
  </si>
  <si>
    <t>Terrine de brebis au piment</t>
  </si>
  <si>
    <t>unit</t>
  </si>
  <si>
    <t>par 4</t>
  </si>
  <si>
    <t>toute l'année</t>
  </si>
  <si>
    <t>Terrine de brebis aux herbes</t>
  </si>
  <si>
    <t>Terrine de brebis aux noisettes</t>
  </si>
  <si>
    <t>Terrine de brebis au poivre vert</t>
  </si>
  <si>
    <t>Terrine de brebis au cognac</t>
  </si>
  <si>
    <t>Caissette d'un demi agneau decoupe frais</t>
  </si>
  <si>
    <t>entre 6,5 et 9,5kg</t>
  </si>
  <si>
    <t>€/kg</t>
  </si>
  <si>
    <t>par 1</t>
  </si>
  <si>
    <t>Noel et Pâques</t>
  </si>
  <si>
    <t>Caissette d'un demi agneau decoupe sous-vide</t>
  </si>
  <si>
    <t>Date :10/09/2024</t>
  </si>
  <si>
    <t>20 avenue Jules Lecuyer - 63390 St Gervais d'Auvergne</t>
  </si>
  <si>
    <t>50 km</t>
  </si>
  <si>
    <t>Atelier transfo' (cfppa de Marmilhat)</t>
  </si>
  <si>
    <t>Allée du Suquet- BP 70024 63370 LEMPDES</t>
  </si>
  <si>
    <t>Chagnot Caroline</t>
  </si>
  <si>
    <t>caroline.chagnot@educagri.fr</t>
  </si>
  <si>
    <t>1000km</t>
  </si>
  <si>
    <t>Confiture(parfum multiple)</t>
  </si>
  <si>
    <t>soupe chaude ou froide(parfum multiple)</t>
  </si>
  <si>
    <t>sirop (fruit, cocktail)</t>
  </si>
  <si>
    <t>crème de marron</t>
  </si>
  <si>
    <t>pate à tartiner (parfum multiple)</t>
  </si>
  <si>
    <t>Crème caramel</t>
  </si>
  <si>
    <t>compote (parfum multiple)</t>
  </si>
  <si>
    <t>400g</t>
  </si>
  <si>
    <t>Sauce (parfum multiple)</t>
  </si>
  <si>
    <t>plat cuisiner (parfum multiple)</t>
  </si>
  <si>
    <t>chocolat (truffe, sucette)</t>
  </si>
  <si>
    <t>multiple</t>
  </si>
  <si>
    <t>kg</t>
  </si>
  <si>
    <t>fin d'année</t>
  </si>
  <si>
    <t>biscuit (parfum multiple)</t>
  </si>
  <si>
    <t>confiserie (sucette)</t>
  </si>
  <si>
    <t>sur devis</t>
  </si>
  <si>
    <t>crème dessert (parfum multiple)</t>
  </si>
  <si>
    <t>Date :</t>
  </si>
  <si>
    <t>EPLEFPA ROCHEFORT MONTAGNE</t>
  </si>
  <si>
    <t>63210 ROCHEFORT MONTAGNE</t>
  </si>
  <si>
    <t xml:space="preserve">DAMIEN VALLEIX </t>
  </si>
  <si>
    <t>damien.valleix@educagri.fr</t>
  </si>
  <si>
    <t>? (production à l'arrêt pour le moment)</t>
  </si>
  <si>
    <t xml:space="preserve">fromage rochefortais </t>
  </si>
  <si>
    <t>1,7 KG</t>
  </si>
  <si>
    <t>Date : 11/9/2024</t>
  </si>
  <si>
    <t>LAP Costa de Beauregard - Exploitation horticole du Bocage</t>
  </si>
  <si>
    <t>340 Rue Costa de Beauregard 73000 CHAMBERY</t>
  </si>
  <si>
    <t>Eric MICOD</t>
  </si>
  <si>
    <t>04,79,33,68,60</t>
  </si>
  <si>
    <t>exploitation@fondation-du-bocage.org</t>
  </si>
  <si>
    <t>Végétaux divers</t>
  </si>
  <si>
    <t>toute taille</t>
  </si>
  <si>
    <t>variés</t>
  </si>
  <si>
    <t>pots</t>
  </si>
  <si>
    <t>Date : 2024</t>
  </si>
  <si>
    <t>ENILV de La Roche-sur Foron</t>
  </si>
  <si>
    <t>212 rue Anatole France</t>
  </si>
  <si>
    <t>Marie PERRIN/Alexandre HANSS</t>
  </si>
  <si>
    <t>commercial.enilv74@educagri.fr</t>
  </si>
  <si>
    <r>
      <t xml:space="preserve">France,  </t>
    </r>
    <r>
      <rPr>
        <b/>
        <u/>
        <sz val="14"/>
        <color theme="1"/>
        <rFont val="Calibri"/>
        <family val="2"/>
        <scheme val="minor"/>
      </rPr>
      <t xml:space="preserve">franco à 120 kg </t>
    </r>
  </si>
  <si>
    <t>Toutes les viandes sont labellisées VPF et VBF : viande de porc/bœuf francaise</t>
  </si>
  <si>
    <t>Tous les fromages sont faits à partir de lait cru sous signe de qualité IGP ou AOP</t>
  </si>
  <si>
    <t>Prix HT</t>
  </si>
  <si>
    <t>1/2 JAMBON Sec Fumé</t>
  </si>
  <si>
    <t xml:space="preserve"> 2.4-3 kg</t>
  </si>
  <si>
    <t>Pièce</t>
  </si>
  <si>
    <t>1/2 JAMBON Sec Nature</t>
  </si>
  <si>
    <t>DIOT Fumée X 20/30</t>
  </si>
  <si>
    <t xml:space="preserve">2-3 kg </t>
  </si>
  <si>
    <t xml:space="preserve">Pack 20/30p </t>
  </si>
  <si>
    <t>DIOT Nature X 20/30</t>
  </si>
  <si>
    <t>JAMBON Cru Fumé</t>
  </si>
  <si>
    <t>5,8-6,5 kg</t>
  </si>
  <si>
    <t>JAMBON Cru Nature</t>
  </si>
  <si>
    <t>JAMBON CUIT Fumé</t>
  </si>
  <si>
    <t>6-7 kg</t>
  </si>
  <si>
    <t>JAMBON CUIT Nature</t>
  </si>
  <si>
    <t>NOIX JAMBON Fumée</t>
  </si>
  <si>
    <t>PIECE 0,8-1,2 kg</t>
  </si>
  <si>
    <t>NOIX JAMBON Nature</t>
  </si>
  <si>
    <t xml:space="preserve">1/2 POITRINE Fumée </t>
  </si>
  <si>
    <t>1,2-2,4 kg</t>
  </si>
  <si>
    <t>1/2 POITRINE Nature</t>
  </si>
  <si>
    <t>ROSETTE</t>
  </si>
  <si>
    <t>1,8-2,4 kg</t>
  </si>
  <si>
    <t>SAUCISSON A CUIRE Fumé</t>
  </si>
  <si>
    <t>0.5-0,6 kg</t>
  </si>
  <si>
    <t>SAUCISSON A CUIRE NATURE</t>
  </si>
  <si>
    <t>SAUCISSON Nature</t>
  </si>
  <si>
    <t>0,29-0,35 kg</t>
  </si>
  <si>
    <t xml:space="preserve">Mixe Carton 60p </t>
  </si>
  <si>
    <t>SAUCISSON Fumé</t>
  </si>
  <si>
    <t>SAUCISSON Noisette</t>
  </si>
  <si>
    <t>SAUCISSON Enrobé aux Herbes</t>
  </si>
  <si>
    <t>SAUCISSON  Enrobé au Poivre noir</t>
  </si>
  <si>
    <t>Viande de Boeuf Séchée des Alpes</t>
  </si>
  <si>
    <t>0,9-1,2kg</t>
  </si>
  <si>
    <t xml:space="preserve">ABONDANCE LAITIER AOP </t>
  </si>
  <si>
    <t>7-10 kg</t>
  </si>
  <si>
    <t>Le CRU Centenaire</t>
  </si>
  <si>
    <t>12-15 kg</t>
  </si>
  <si>
    <t>BEURRE MOTTE 5 KG</t>
  </si>
  <si>
    <t>CARTON 2x 5Kg</t>
  </si>
  <si>
    <t>Carton 10kg</t>
  </si>
  <si>
    <t>Beurre plaque 250g</t>
  </si>
  <si>
    <t>40 plaquettes</t>
  </si>
  <si>
    <t>MEULE ROCHOISE EN 1/4</t>
  </si>
  <si>
    <t>PIECE 8-10 kg</t>
  </si>
  <si>
    <t>RACLETTE Fumée</t>
  </si>
  <si>
    <t>RACLETTE Poivre</t>
  </si>
  <si>
    <t>PIECE 5 kg</t>
  </si>
  <si>
    <t>RACLETTE Nature</t>
  </si>
  <si>
    <t>Yaourt aux fruits 125g</t>
  </si>
  <si>
    <t>sur commande</t>
  </si>
  <si>
    <t>p</t>
  </si>
  <si>
    <t>Yaourt arômatisé 125g</t>
  </si>
  <si>
    <t>Yaourt nature 125g</t>
  </si>
  <si>
    <t xml:space="preserve">TOMME DE SAVOIE I.G.P. </t>
  </si>
  <si>
    <t>Pièce de 1,2-2 kg</t>
  </si>
  <si>
    <t>Carton 4p</t>
  </si>
  <si>
    <t>Date : 19/09/2024</t>
  </si>
  <si>
    <t>ISETA ECA</t>
  </si>
  <si>
    <t>859 ROUTE ECOLE D'AGRICULTURE - 74330 POISY</t>
  </si>
  <si>
    <t xml:space="preserve">Valérie PICARD assistante de direction </t>
  </si>
  <si>
    <t>Jus de fruits</t>
  </si>
  <si>
    <t>1 l</t>
  </si>
  <si>
    <t>compotes</t>
  </si>
  <si>
    <t>770 g</t>
  </si>
  <si>
    <t>Date :14/10/2024</t>
  </si>
  <si>
    <t>57 avenue Charles de Gaulle - 38260 La Côte Saint André</t>
  </si>
  <si>
    <t>Dorine FERNANDEZ</t>
  </si>
  <si>
    <t>0631059602</t>
  </si>
  <si>
    <t>expl.legta-cote-st-andre@educagri.fr</t>
  </si>
  <si>
    <t>Miel Acacia</t>
  </si>
  <si>
    <t>pot verre 500g</t>
  </si>
  <si>
    <t>1kg</t>
  </si>
  <si>
    <t>pot verre 1kg</t>
  </si>
  <si>
    <t>Miel Printemps</t>
  </si>
  <si>
    <t>Miel Fleurs</t>
  </si>
  <si>
    <t>Miel Lavande</t>
  </si>
  <si>
    <t>Prix Public  -15% pour la restauration et "revendeurs"</t>
  </si>
  <si>
    <t>Date : 14/10/24</t>
  </si>
  <si>
    <t xml:space="preserve">EPLEFPA du Valentin </t>
  </si>
  <si>
    <t>Avenue de Lyon - 26500 Bourg-lès-Valence</t>
  </si>
  <si>
    <t>Guillaume FICHEPOIL</t>
  </si>
  <si>
    <t>06 85 81 68 99</t>
  </si>
  <si>
    <t>guillaume.fichepoil@educagri.fr</t>
  </si>
  <si>
    <t>30 km</t>
  </si>
  <si>
    <t xml:space="preserve">Alcools </t>
  </si>
  <si>
    <t xml:space="preserve">Viognier </t>
  </si>
  <si>
    <t>75 Cl</t>
  </si>
  <si>
    <t xml:space="preserve">unité </t>
  </si>
  <si>
    <t xml:space="preserve">carton de 6 bouteilles </t>
  </si>
  <si>
    <t xml:space="preserve">Fruits et légumes </t>
  </si>
  <si>
    <t xml:space="preserve">Pommes </t>
  </si>
  <si>
    <t xml:space="preserve">Caisses </t>
  </si>
  <si>
    <t xml:space="preserve">8 kg ou 13 kg </t>
  </si>
  <si>
    <t>de septembre à mars</t>
  </si>
  <si>
    <t xml:space="preserve">non </t>
  </si>
  <si>
    <t xml:space="preserve">Figues </t>
  </si>
  <si>
    <t xml:space="preserve">Barquette de 500 g </t>
  </si>
  <si>
    <t>500 g</t>
  </si>
  <si>
    <t xml:space="preserve">de septembre à mi-octobre </t>
  </si>
  <si>
    <t xml:space="preserve">Cerises </t>
  </si>
  <si>
    <t xml:space="preserve">Barquettes de 500 g </t>
  </si>
  <si>
    <t xml:space="preserve">de fin mai à fin juin </t>
  </si>
  <si>
    <t xml:space="preserve">Caisse de 3 kg </t>
  </si>
  <si>
    <t xml:space="preserve">3 kg </t>
  </si>
  <si>
    <t xml:space="preserve">Mirabelles </t>
  </si>
  <si>
    <t xml:space="preserve">août </t>
  </si>
  <si>
    <t xml:space="preserve">Quetsches </t>
  </si>
  <si>
    <t xml:space="preserve">septembre </t>
  </si>
  <si>
    <t xml:space="preserve">Produits laitiers </t>
  </si>
  <si>
    <t xml:space="preserve">Yaourt brassé nature </t>
  </si>
  <si>
    <t xml:space="preserve">Poche 1,2 kg </t>
  </si>
  <si>
    <t xml:space="preserve">colis de 6 poches </t>
  </si>
  <si>
    <t xml:space="preserve">Toute l'année </t>
  </si>
  <si>
    <t xml:space="preserve">oui </t>
  </si>
  <si>
    <t xml:space="preserve">Yaourt brassé vanille </t>
  </si>
  <si>
    <t xml:space="preserve">Poche 3 kg </t>
  </si>
  <si>
    <t xml:space="preserve">colis de 3 poches </t>
  </si>
  <si>
    <t xml:space="preserve">Poche 5 kg </t>
  </si>
  <si>
    <t xml:space="preserve">colis de 2 poches </t>
  </si>
  <si>
    <t xml:space="preserve">Pot de 100 g </t>
  </si>
  <si>
    <t xml:space="preserve">carton de 48 pots </t>
  </si>
  <si>
    <t xml:space="preserve">Yaourt brassé bicouche abricot </t>
  </si>
  <si>
    <t xml:space="preserve">Yaourt brassé bicouche prune </t>
  </si>
  <si>
    <t xml:space="preserve">Yaourt brassé bicouche pêche </t>
  </si>
  <si>
    <t xml:space="preserve">Epicerie sucrée </t>
  </si>
  <si>
    <t xml:space="preserve">Dessert de fruit pomme nature </t>
  </si>
  <si>
    <t xml:space="preserve">Dessert de fruit pomme abricot </t>
  </si>
  <si>
    <t xml:space="preserve">Poche de 3 kg </t>
  </si>
  <si>
    <t xml:space="preserve">Poche de 5 kg </t>
  </si>
  <si>
    <t>EPLEFPA de Savoie - Domaine Reinach</t>
  </si>
  <si>
    <t>1031 avenue C. Albert 73280 LA MOTTE SERVOLEX</t>
  </si>
  <si>
    <t xml:space="preserve">04 79 25 88 01 </t>
  </si>
  <si>
    <t>Tomme de Savoie IGP</t>
  </si>
  <si>
    <t>1,6 à 1,8kg</t>
  </si>
  <si>
    <t xml:space="preserve">Tomette de Reinach </t>
  </si>
  <si>
    <t>800g</t>
  </si>
  <si>
    <t>Raclette de Savoie</t>
  </si>
  <si>
    <t>Meule de Reinach - pâte pressée cuite type gruyère</t>
  </si>
  <si>
    <t>Sarva, pâte souple à croûte lavée</t>
  </si>
  <si>
    <t>Fromages blanc, en faisselle</t>
  </si>
  <si>
    <t>par 6</t>
  </si>
  <si>
    <t>les 6</t>
  </si>
  <si>
    <t>Date : 15/10/2024</t>
  </si>
  <si>
    <t>rue de Salers 15000 AURILLAC</t>
  </si>
  <si>
    <t>04 71 46 26 77</t>
  </si>
  <si>
    <t>atechno.aurillac@educagri.fr</t>
  </si>
  <si>
    <t>commande au plus tard le mercredi midi pour récupération la même semaine</t>
  </si>
  <si>
    <t>CANTAL AOP</t>
  </si>
  <si>
    <t>CANTAL AOP BIO</t>
  </si>
  <si>
    <t>BLEU D'AUVERGNE AOP</t>
  </si>
  <si>
    <t>SALERS AOP BIO</t>
  </si>
  <si>
    <t>TOMME d'AUVERGNE 25%</t>
  </si>
  <si>
    <t>TOMME DE BREBIS</t>
  </si>
  <si>
    <t xml:space="preserve">PYGMEE (petit bleu doux) </t>
  </si>
  <si>
    <t>BLEU CYNAR / LOU BLAU (agent coagulant végétal)</t>
  </si>
  <si>
    <t>BLEU DE BREBIS</t>
  </si>
  <si>
    <t>TOME TRUFFADE</t>
  </si>
  <si>
    <t>SAUCISSON SEC</t>
  </si>
  <si>
    <t>250g</t>
  </si>
  <si>
    <t>SAUCISSE SECHE</t>
  </si>
  <si>
    <t>700 à 800g</t>
  </si>
  <si>
    <t>COPPA Pièce</t>
  </si>
  <si>
    <t>pièce</t>
  </si>
  <si>
    <t>COPPA Tranches</t>
  </si>
  <si>
    <t>10 tranches</t>
  </si>
  <si>
    <t>POITRINE SECHE SECHEE</t>
  </si>
  <si>
    <t>JAMBON SEC 6 mois</t>
  </si>
  <si>
    <t>JAMBON SEC Tranches</t>
  </si>
  <si>
    <t>5 tranches</t>
  </si>
  <si>
    <t>JAMBON SEC DESOSSE</t>
  </si>
  <si>
    <t>CHORIZO</t>
  </si>
  <si>
    <t>1/2 JABOM SEC DESOSSE</t>
  </si>
  <si>
    <t>TALON JAMBON SEC DESOSSE</t>
  </si>
  <si>
    <t>CHAIR A SAUCISSE</t>
  </si>
  <si>
    <t>SAUCISSES</t>
  </si>
  <si>
    <t>7kg</t>
  </si>
  <si>
    <t>SAUCISSES AUX HERBES</t>
  </si>
  <si>
    <t>15kg</t>
  </si>
  <si>
    <t>CHIPOLATAS</t>
  </si>
  <si>
    <t>MERGUEZ PUR PORC</t>
  </si>
  <si>
    <t>CHAIR A PATE</t>
  </si>
  <si>
    <t>SAUCISSON A CUIRE</t>
  </si>
  <si>
    <t>TRIPOUX</t>
  </si>
  <si>
    <t>TRIPOUX STERILISES</t>
  </si>
  <si>
    <t>700g</t>
  </si>
  <si>
    <t>LANGUE DE PORC SAUCE</t>
  </si>
  <si>
    <t>PATE DE CAMPAGNE</t>
  </si>
  <si>
    <t>RAGOUT PORC CHATAIGNE</t>
  </si>
  <si>
    <t>CONFIT DE PORC</t>
  </si>
  <si>
    <t>CIVET DE PORC</t>
  </si>
  <si>
    <t>FRITONS</t>
  </si>
  <si>
    <t>JAMBONNEAU EN CONSERVE</t>
  </si>
  <si>
    <t>PATE DE TETE</t>
  </si>
  <si>
    <t>RILLETTES</t>
  </si>
  <si>
    <t>SAUCE BOLOGNAISE 3/4 pers</t>
  </si>
  <si>
    <t>SAUCISSE CONFITE DE VIANDE BOVINE 2 pers</t>
  </si>
  <si>
    <t>ROGNONS DE PORC AU PORTO 2 pers</t>
  </si>
  <si>
    <t>POUNTI 3/4 pers</t>
  </si>
  <si>
    <t>JARRET DE VIANDE BOVINE</t>
  </si>
  <si>
    <t>TERRINE DE VIANDE BOVINE</t>
  </si>
  <si>
    <t>RILLETTES DE BŒUF</t>
  </si>
  <si>
    <t>TRIPES</t>
  </si>
  <si>
    <t>PORC AU CURRY 2 pers</t>
  </si>
  <si>
    <t>BŒUF BOURGUIGNON 3/4 pers</t>
  </si>
  <si>
    <t>BŒUF AUX OLIVES 3/4 pers</t>
  </si>
  <si>
    <t>Date : 17/09/2024</t>
  </si>
  <si>
    <t>EPLEFPA d'Aubenas</t>
  </si>
  <si>
    <t>950 Chemin du Pradel, 07170 Mirabel</t>
  </si>
  <si>
    <t>Hugo Delorme</t>
  </si>
  <si>
    <t>0768363246</t>
  </si>
  <si>
    <t>Commentaire</t>
  </si>
  <si>
    <t>Fromage chèvre frais</t>
  </si>
  <si>
    <t>Unité</t>
  </si>
  <si>
    <t>inconnu</t>
  </si>
  <si>
    <t>Papier</t>
  </si>
  <si>
    <t>Caissette x12</t>
  </si>
  <si>
    <t>Caissette</t>
  </si>
  <si>
    <t>Foudjou</t>
  </si>
  <si>
    <t>Pot plastique</t>
  </si>
  <si>
    <t xml:space="preserve">Picodon AOP Blanc demi-sec </t>
  </si>
  <si>
    <t>Picodon AOP Blanc crémeux</t>
  </si>
  <si>
    <t>Picodon AOP Blanc sec</t>
  </si>
  <si>
    <t xml:space="preserve">Picodon AOP Bleu demi-sec </t>
  </si>
  <si>
    <t>Picodon AOP Bleu sec</t>
  </si>
  <si>
    <t>Jus de raisin</t>
  </si>
  <si>
    <t>Bouteille 1l</t>
  </si>
  <si>
    <t>Bouteille</t>
  </si>
  <si>
    <t>Confiture de mûres (Mûrier)</t>
  </si>
  <si>
    <t>Pot en verre</t>
  </si>
  <si>
    <t>Alcools</t>
  </si>
  <si>
    <t>Vin rouge - La Bastide</t>
  </si>
  <si>
    <t>Bouteille 75cl</t>
  </si>
  <si>
    <t>Bouteille 75cl x 6</t>
  </si>
  <si>
    <t>Carton</t>
  </si>
  <si>
    <t>Vin rouge - Mère des fontaines</t>
  </si>
  <si>
    <t>Bouteille 75cl x 7</t>
  </si>
  <si>
    <t>Vin rouge - Quercus</t>
  </si>
  <si>
    <t>Vin rouge - Cuncta in Tempore</t>
  </si>
  <si>
    <t>Vin rouge - Mystère rouge</t>
  </si>
  <si>
    <t>Vin blanc - Mystère blanc</t>
  </si>
  <si>
    <t>Vin blanc - Interface</t>
  </si>
  <si>
    <t>Vin blanc pétillant - Pet'Nat</t>
  </si>
  <si>
    <t>Vin rosé - Tendresse</t>
  </si>
  <si>
    <t>79 avenue de Jasseron 01000 BOURG EN BRESSE</t>
  </si>
  <si>
    <t>Marianne GRENESCHE</t>
  </si>
  <si>
    <t>04 74 45 50 91</t>
  </si>
  <si>
    <t>sardelices@educagri.fr</t>
  </si>
  <si>
    <t>25 km (priorité à la vente directe)</t>
  </si>
  <si>
    <t>Sardigaudes (biscuits sablés)</t>
  </si>
  <si>
    <t>120g</t>
  </si>
  <si>
    <t>Confiture (Rhubarbe-fraise, cassis, fruits rouges)</t>
  </si>
  <si>
    <t>Confiture de fruits (fraise, framboises, mûres)</t>
  </si>
  <si>
    <t>Petites confitures</t>
  </si>
  <si>
    <t>Pastadélices</t>
  </si>
  <si>
    <t>Soupe légumes (du soleil / des Sardières</t>
  </si>
  <si>
    <t xml:space="preserve">Poulet de Bresse à la crème </t>
  </si>
  <si>
    <t>Poulet au Bleu de Bresse</t>
  </si>
  <si>
    <t xml:space="preserve">Poulet à la crème </t>
  </si>
  <si>
    <t>Poulet au vin du Jura</t>
  </si>
  <si>
    <t xml:space="preserve">Sauté de cerf sauce grand veneur </t>
  </si>
  <si>
    <t>Petit salé aux lentilles</t>
  </si>
  <si>
    <t>Agneau sauce figues</t>
  </si>
  <si>
    <t xml:space="preserve">Filet de poulet crème aux morilles </t>
  </si>
  <si>
    <t>Filet de poulet à la crème aux morilles</t>
  </si>
  <si>
    <t xml:space="preserve">Sauce bolognaise </t>
  </si>
  <si>
    <t xml:space="preserve">Soupe de poisson des rivières </t>
  </si>
  <si>
    <t>720g</t>
  </si>
  <si>
    <t>Délices de tomates séchées</t>
  </si>
  <si>
    <t>Confit d'aubergine</t>
  </si>
  <si>
    <t>La tapenade d'Isabelle</t>
  </si>
  <si>
    <t>Poisson</t>
  </si>
  <si>
    <t>Mousse de Sandre  au citron vert</t>
  </si>
  <si>
    <t>Mousse de Carpe de la Dombes</t>
  </si>
  <si>
    <t xml:space="preserve">Mousse de Brochet aux écrevisses </t>
  </si>
  <si>
    <t>Rillettes de Truite nature</t>
  </si>
  <si>
    <t>140g</t>
  </si>
  <si>
    <t xml:space="preserve">Rillettes de Truite au citron ou aneth </t>
  </si>
  <si>
    <t>Rillettes de Sandre et Brochet</t>
  </si>
  <si>
    <t>Rillettes de Carpe fumée au St Véran</t>
  </si>
  <si>
    <t xml:space="preserve">Rillettes de Truite au Savagnin </t>
  </si>
  <si>
    <r>
      <t xml:space="preserve">Rillettes de carpe poivron olive </t>
    </r>
    <r>
      <rPr>
        <sz val="6"/>
        <rFont val="Arial"/>
        <family val="2"/>
      </rPr>
      <t>(</t>
    </r>
  </si>
  <si>
    <r>
      <t>Soufflé de Brochet (</t>
    </r>
    <r>
      <rPr>
        <sz val="8"/>
        <rFont val="Arial"/>
        <family val="2"/>
      </rPr>
      <t>à cuire au four)</t>
    </r>
  </si>
  <si>
    <r>
      <t>Soufflé de truite</t>
    </r>
    <r>
      <rPr>
        <sz val="8"/>
        <rFont val="Arial"/>
        <family val="2"/>
      </rPr>
      <t xml:space="preserve"> (à cuire au four)</t>
    </r>
  </si>
  <si>
    <r>
      <t>Mousse de Grenouille</t>
    </r>
    <r>
      <rPr>
        <sz val="6"/>
        <rFont val="Arial"/>
        <family val="2"/>
      </rPr>
      <t xml:space="preserve"> </t>
    </r>
  </si>
  <si>
    <t>Charcuterie de porc</t>
  </si>
  <si>
    <t xml:space="preserve">Terrine de campagne </t>
  </si>
  <si>
    <t xml:space="preserve">Pâté Basque </t>
  </si>
  <si>
    <t xml:space="preserve">Fromage de tête </t>
  </si>
  <si>
    <t xml:space="preserve">Rillettes de porc </t>
  </si>
  <si>
    <r>
      <t>Pâté jurassien au Macvin</t>
    </r>
    <r>
      <rPr>
        <sz val="6"/>
        <rFont val="Arial"/>
        <family val="2"/>
      </rPr>
      <t xml:space="preserve"> </t>
    </r>
  </si>
  <si>
    <t>Bresson (saucisson au Bleu de Bresse)</t>
  </si>
  <si>
    <t>Saucisson pur porc</t>
  </si>
  <si>
    <t>Charcuterie de volaille</t>
  </si>
  <si>
    <t>Terrine de dinde aux marrons</t>
  </si>
  <si>
    <t>Galantine de volaille piment de Bresse</t>
  </si>
  <si>
    <t xml:space="preserve">Galantine de volaille à l'Armagnac </t>
  </si>
  <si>
    <t xml:space="preserve">Rillettes pure volaille </t>
  </si>
  <si>
    <t>Rillettes de poulet / curcuma</t>
  </si>
  <si>
    <t>Rillettes de poulet de Bresse</t>
  </si>
  <si>
    <t>Galantine de volaille au foie gras</t>
  </si>
  <si>
    <t xml:space="preserve">Terrine de poulet au Bleu de Bresse </t>
  </si>
  <si>
    <t>Terrine de poulet de Bresse au vin jaune</t>
  </si>
  <si>
    <t>Mousse de foie de volaille</t>
  </si>
  <si>
    <r>
      <t>Rillettes de Canard</t>
    </r>
    <r>
      <rPr>
        <sz val="6"/>
        <rFont val="Arial"/>
        <family val="2"/>
      </rPr>
      <t xml:space="preserve"> </t>
    </r>
  </si>
  <si>
    <t xml:space="preserve">Galantine de Canard </t>
  </si>
  <si>
    <t>Galantine de Canard (cèpes, chataignes ou orange)</t>
  </si>
  <si>
    <r>
      <t xml:space="preserve">Galantine de Canard au foie gras </t>
    </r>
    <r>
      <rPr>
        <sz val="6"/>
        <rFont val="Arial"/>
        <family val="2"/>
      </rPr>
      <t/>
    </r>
  </si>
  <si>
    <t xml:space="preserve">Soufflé de foie de canard </t>
  </si>
  <si>
    <t>30g</t>
  </si>
  <si>
    <t xml:space="preserve">Sauce au foie de canard </t>
  </si>
  <si>
    <t xml:space="preserve">Mousse de Canard aux morilles </t>
  </si>
  <si>
    <r>
      <t>Foie gras stérilisés</t>
    </r>
    <r>
      <rPr>
        <sz val="6"/>
        <rFont val="Arial"/>
        <family val="2"/>
      </rPr>
      <t xml:space="preserve"> </t>
    </r>
  </si>
  <si>
    <t xml:space="preserve">Rillettes de Lapin </t>
  </si>
  <si>
    <t xml:space="preserve">Rillettes de Lapin citron </t>
  </si>
  <si>
    <t>Galantine de Lapin nature</t>
  </si>
  <si>
    <t>Galantine de Lapin raisins ou noisettes</t>
  </si>
  <si>
    <t>Charcuterie</t>
  </si>
  <si>
    <r>
      <t>Galantine de Cerf</t>
    </r>
    <r>
      <rPr>
        <sz val="6"/>
        <rFont val="Arial"/>
        <family val="2"/>
      </rPr>
      <t xml:space="preserve"> </t>
    </r>
  </si>
  <si>
    <r>
      <t>Galantine aux 2 gibiers aux noisettes</t>
    </r>
    <r>
      <rPr>
        <sz val="6"/>
        <rFont val="Arial"/>
        <family val="2"/>
      </rPr>
      <t xml:space="preserve"> </t>
    </r>
  </si>
  <si>
    <t>Viande et volaille</t>
  </si>
  <si>
    <t>Poulet de Bresse effilé - sur commande</t>
  </si>
  <si>
    <t>Poulet de Bresse prêt à cuire - sur commande</t>
  </si>
  <si>
    <t>Pintade PAC - sur commande</t>
  </si>
  <si>
    <t>Chapon de Bresse - sur commande</t>
  </si>
  <si>
    <t>Noël</t>
  </si>
  <si>
    <t xml:space="preserve">Poularde de Bresse - sur commande </t>
  </si>
  <si>
    <t>Steaks hachés surgelés (paquet de 25)</t>
  </si>
  <si>
    <t>3kg</t>
  </si>
  <si>
    <t>surgelé</t>
  </si>
  <si>
    <t xml:space="preserve">Foie gras mi-cuit </t>
  </si>
  <si>
    <t>Fin d'année</t>
  </si>
  <si>
    <t>Foie gras mi-cuit (cuisson au four)</t>
  </si>
  <si>
    <t>Filet de carpe fumée</t>
  </si>
  <si>
    <t>Magret de canard</t>
  </si>
  <si>
    <t>Autres</t>
  </si>
  <si>
    <t>Savons olives</t>
  </si>
  <si>
    <t>Savons amande</t>
  </si>
  <si>
    <t>Savons noisettes</t>
  </si>
  <si>
    <t>Savons noix</t>
  </si>
  <si>
    <t>Coffret de 2 savons</t>
  </si>
  <si>
    <t>Coffret de 4 savons</t>
  </si>
  <si>
    <t>Savon vaiselle</t>
  </si>
  <si>
    <r>
      <rPr>
        <i/>
        <u/>
        <sz val="11"/>
        <color theme="1"/>
        <rFont val="Amiri Quran"/>
      </rPr>
      <t>Vin conventionnel</t>
    </r>
    <r>
      <rPr>
        <i/>
        <sz val="11"/>
        <color theme="1"/>
        <rFont val="Amiri Quran"/>
      </rPr>
      <t xml:space="preserve">
70% Syrah
30% Grenache</t>
    </r>
  </si>
  <si>
    <r>
      <rPr>
        <i/>
        <u/>
        <sz val="11"/>
        <color theme="1"/>
        <rFont val="Amiri Quran"/>
      </rPr>
      <t>Vin conventionnel</t>
    </r>
    <r>
      <rPr>
        <i/>
        <sz val="11"/>
        <color theme="1"/>
        <rFont val="Amiri Quran"/>
      </rPr>
      <t xml:space="preserve">
100% Merlot</t>
    </r>
  </si>
  <si>
    <r>
      <rPr>
        <i/>
        <u/>
        <sz val="11"/>
        <color theme="1"/>
        <rFont val="Amiri Quran"/>
      </rPr>
      <t>Vin conventionnel vielli en fût de chêne</t>
    </r>
    <r>
      <rPr>
        <i/>
        <sz val="11"/>
        <color theme="1"/>
        <rFont val="Amiri Quran"/>
      </rPr>
      <t xml:space="preserve">
70% Syrah
30% Grenache</t>
    </r>
  </si>
  <si>
    <r>
      <rPr>
        <i/>
        <u/>
        <sz val="11"/>
        <color theme="1"/>
        <rFont val="Amiri Quran"/>
      </rPr>
      <t>Vin Nature</t>
    </r>
    <r>
      <rPr>
        <i/>
        <sz val="11"/>
        <color theme="1"/>
        <rFont val="Amiri Quran"/>
      </rPr>
      <t xml:space="preserve">
70% Grenache
30% Cinsault</t>
    </r>
  </si>
  <si>
    <r>
      <rPr>
        <i/>
        <u/>
        <sz val="11"/>
        <color theme="1"/>
        <rFont val="Amiri Quran"/>
      </rPr>
      <t>Vin Nature</t>
    </r>
    <r>
      <rPr>
        <i/>
        <sz val="11"/>
        <color theme="1"/>
        <rFont val="Amiri Quran"/>
      </rPr>
      <t xml:space="preserve">
70% Syrah
30% Grenache</t>
    </r>
  </si>
  <si>
    <r>
      <rPr>
        <i/>
        <u/>
        <sz val="11"/>
        <color theme="1"/>
        <rFont val="Amiri Quran"/>
      </rPr>
      <t>Vin Nature</t>
    </r>
    <r>
      <rPr>
        <i/>
        <sz val="11"/>
        <color theme="1"/>
        <rFont val="Amiri Quran"/>
      </rPr>
      <t xml:space="preserve">
65% Vermentino
25% Grenache blanc
10% Viognier</t>
    </r>
  </si>
  <si>
    <r>
      <rPr>
        <i/>
        <u/>
        <sz val="11"/>
        <color theme="1"/>
        <rFont val="Amiri Quran"/>
      </rPr>
      <t xml:space="preserve">Vin conventionnel
</t>
    </r>
    <r>
      <rPr>
        <i/>
        <sz val="11"/>
        <color theme="1"/>
        <rFont val="Amiri Quran"/>
      </rPr>
      <t>100% Viognier</t>
    </r>
  </si>
  <si>
    <r>
      <rPr>
        <i/>
        <u/>
        <sz val="11"/>
        <color theme="1"/>
        <rFont val="Amiri Quran"/>
      </rPr>
      <t xml:space="preserve">Vin Nature pétillant
</t>
    </r>
    <r>
      <rPr>
        <i/>
        <sz val="11"/>
        <color theme="1"/>
        <rFont val="Amiri Quran"/>
      </rPr>
      <t>50% Viognier
45% Grenache blanc
5% Muscat petit grain</t>
    </r>
  </si>
  <si>
    <r>
      <t xml:space="preserve">Vin conventionnel
</t>
    </r>
    <r>
      <rPr>
        <i/>
        <sz val="11"/>
        <color theme="1"/>
        <rFont val="Amiri Quran"/>
      </rPr>
      <t>50% Syrah
50% Grenache</t>
    </r>
  </si>
  <si>
    <t>EPLEFPA André Paillot</t>
  </si>
  <si>
    <t>4 chemin des Grabelières 69230 Saint-Genis-Laval</t>
  </si>
  <si>
    <t>06 30 59 37 90</t>
  </si>
  <si>
    <t>mathilde.lemarie@educagri.fr</t>
  </si>
  <si>
    <t>280g</t>
  </si>
  <si>
    <t>Coulis de fruits Pêche de vigne</t>
  </si>
  <si>
    <t>Coulis de fruits Abricot</t>
  </si>
  <si>
    <t>Coulis de fruits Mirabelle</t>
  </si>
  <si>
    <t>Coulis de fruits Cassis</t>
  </si>
  <si>
    <t>Coulis de fruits Fraise</t>
  </si>
  <si>
    <t>Purée de pomme</t>
  </si>
  <si>
    <t>Purée de pomme/poire</t>
  </si>
  <si>
    <t>360g</t>
  </si>
  <si>
    <t>Purée de pomme/rhubarbe</t>
  </si>
  <si>
    <t>780g</t>
  </si>
  <si>
    <t>Purée d'abricot</t>
  </si>
  <si>
    <t>Purée de fraise</t>
  </si>
  <si>
    <t>Purée de framboise</t>
  </si>
  <si>
    <t>Confiture (70% fruits) Pêche de vigne</t>
  </si>
  <si>
    <t>Confiture (70% fruits) Abricots</t>
  </si>
  <si>
    <t>Confiture (70% fruits) Cerise</t>
  </si>
  <si>
    <t>Confiture (70% fruits) Rhubarbe</t>
  </si>
  <si>
    <t>Confiture (70% fruits) Fraise</t>
  </si>
  <si>
    <t>Confiture (70% fruits) Cassis</t>
  </si>
  <si>
    <t>Confiture (70% fruits) Framboise</t>
  </si>
  <si>
    <t>Confiture (70% fruits) Mirabelle</t>
  </si>
  <si>
    <t>Confiture (70% fruits) Myrtille</t>
  </si>
  <si>
    <t>Confiture (70% fruits) Poire/Coing</t>
  </si>
  <si>
    <t>Confiture (70% fruits) Poire/Vanille</t>
  </si>
  <si>
    <t>Confiture (70% fruits) Framboise/Cassis</t>
  </si>
  <si>
    <t>Confiture (70% fruits) Fraise/Menthe</t>
  </si>
  <si>
    <t>Confiture (70% fruits) Fraise/Rhubarbe</t>
  </si>
  <si>
    <t>Confiture (70% fruits) Abricot/Romarin</t>
  </si>
  <si>
    <t>Confiture (70% fruits) Abricot/Miel/Romarin</t>
  </si>
  <si>
    <t>Confiture (70% fruits) Abricot 4 Epices</t>
  </si>
  <si>
    <t>Confiture (70% fruits) Patates Douces/Noisettes</t>
  </si>
  <si>
    <t>Pain d'épices au miel de châtaignier</t>
  </si>
  <si>
    <t>150g</t>
  </si>
  <si>
    <t>320g</t>
  </si>
  <si>
    <t>Nectar d'Abricot</t>
  </si>
  <si>
    <t>75cl</t>
  </si>
  <si>
    <t>Nectar de Cassis</t>
  </si>
  <si>
    <t>Nectar de Fraise</t>
  </si>
  <si>
    <t>310g</t>
  </si>
  <si>
    <t>Sirop de Basilic(sur salade fruits, thé glacé, cocktails…)</t>
  </si>
  <si>
    <t>Chapelure de pain d'épices(sur tartes, cheecake, salade, poisson…)</t>
  </si>
  <si>
    <t>Soupe de Courgette Basilic Bio</t>
  </si>
  <si>
    <t>Coulis 100% Tomate Bio</t>
  </si>
  <si>
    <t>Velouté de Potimarron Bio</t>
  </si>
  <si>
    <t>Velouté de Patates Douces Bio</t>
  </si>
  <si>
    <t>25cl</t>
  </si>
  <si>
    <t>Vinaigre à la pulpe de Poivron et Piment</t>
  </si>
  <si>
    <t>Vinaigre à la pulpe de Framboise</t>
  </si>
  <si>
    <t>Vinaigre à la pulpe de Cassis</t>
  </si>
  <si>
    <t>Vinaigre à la pulpe de Figue</t>
  </si>
  <si>
    <t>Mielchup (ketchup à bas de tomates, pommes, miel et vinaigre de cidre)</t>
  </si>
  <si>
    <t>270g</t>
  </si>
  <si>
    <t>880g</t>
  </si>
  <si>
    <t>Chutney de Butternut (sucré à base de butternet, citron, vanille)</t>
  </si>
  <si>
    <t>Gaspacho</t>
  </si>
  <si>
    <t>Purée 100% Carottes</t>
  </si>
  <si>
    <t>Purée 100% Potimarron Bio</t>
  </si>
  <si>
    <t>Purée 100% Patates Douces Bio</t>
  </si>
  <si>
    <t>Mathilde LEMARIE - responsable de pr</t>
  </si>
  <si>
    <t>Date :28/11/2024</t>
  </si>
  <si>
    <t>EPLEFPA de Bourg en Bresse - Les Sardières</t>
  </si>
  <si>
    <t>ENILV AURILLAC Georges Pompidou</t>
  </si>
  <si>
    <t xml:space="preserve">EPLEFPA La Côte Saint André </t>
  </si>
  <si>
    <t>EPLEFPA Château Bel Air</t>
  </si>
  <si>
    <t>04 74 66 62 78</t>
  </si>
  <si>
    <t>394 route Henri Fessy 69220 Belleville-en-Beaujolais</t>
  </si>
  <si>
    <t>contact@chateaubelair.fr</t>
  </si>
  <si>
    <t>Vin blanc - Beaujolais - La Comtesses Noire 2023 - BIO</t>
  </si>
  <si>
    <t>Vin blanc - Bourgogne Chardonnay - Secret de la Comtesse 2022 - BIO</t>
  </si>
  <si>
    <t>Vin rouge - Beaujolais BIO 2021</t>
  </si>
  <si>
    <t>Vin rouge - Brouilly - Château Bel-Air 2022</t>
  </si>
  <si>
    <t>Vin rouge - Brouilly - La Comtesse Noire - 2019</t>
  </si>
  <si>
    <t>Vin rouge - Brouilly - Secret de la Comtesse - 2023</t>
  </si>
  <si>
    <t>Vin rouge - Morgon - Château Bel-Air 2023</t>
  </si>
  <si>
    <t>Vin rouge - Morgon - La Comtesse Noire 2022</t>
  </si>
  <si>
    <t>Vin rouge - Moulin à Vent - Château Bel-Air 2023</t>
  </si>
  <si>
    <t>Vin rouge - Moulin à Vent - La Comtesse Noire 2022</t>
  </si>
  <si>
    <t>Bulles - Crémant de Bourgogne</t>
  </si>
  <si>
    <t>Jus de raisin rouge</t>
  </si>
  <si>
    <t>1l</t>
  </si>
  <si>
    <t>EPLEFPA Agrilyon Vert</t>
  </si>
  <si>
    <t>26 chemin de la bruyère</t>
  </si>
  <si>
    <t>Caroline Baconnier</t>
  </si>
  <si>
    <t>0603955136</t>
  </si>
  <si>
    <t>epl.dardilly@educagri.fr</t>
  </si>
  <si>
    <t>toute l'année selon stock</t>
  </si>
  <si>
    <t>Confitures fraises et framboises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</si>
</sst>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#&quot; &quot;##&quot; &quot;##&quot; &quot;##&quot; &quot;##"/>
    <numFmt numFmtId="165" formatCode="#,##0.0\ &quot;€&quot;;[Red]\-#,##0.0\ &quot;€&quot;"/>
  </numFmts>
  <fonts count="28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b/>
      <sz val="24"/>
      <color rgb="FF548235"/>
      <name val="Arial Black"/>
      <family val="2"/>
      <charset val="1"/>
    </font>
    <font>
      <b/>
      <sz val="14"/>
      <color rgb="FF548235"/>
      <name val="Arial"/>
      <family val="2"/>
      <charset val="1"/>
    </font>
    <font>
      <b/>
      <sz val="11"/>
      <color rgb="FF548235"/>
      <name val="Arial"/>
      <family val="2"/>
      <charset val="1"/>
    </font>
    <font>
      <b/>
      <sz val="14"/>
      <color rgb="FF127622"/>
      <name val="Calibri"/>
      <family val="2"/>
      <charset val="1"/>
    </font>
    <font>
      <b/>
      <sz val="14"/>
      <color rgb="FF548235"/>
      <name val="Calibri"/>
      <family val="2"/>
      <charset val="1"/>
    </font>
    <font>
      <i/>
      <sz val="11"/>
      <color rgb="FF000000"/>
      <name val="Amiri Quran"/>
    </font>
    <font>
      <sz val="11"/>
      <color theme="1"/>
      <name val="Calibri"/>
      <family val="2"/>
      <charset val="1"/>
    </font>
    <font>
      <b/>
      <sz val="24"/>
      <color theme="9" tint="-0.249977111117893"/>
      <name val="Arial Black"/>
      <family val="2"/>
    </font>
    <font>
      <b/>
      <sz val="14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sz val="14"/>
      <color theme="9" tint="-0.249977111117893"/>
      <name val="Calibri"/>
      <family val="2"/>
      <scheme val="minor"/>
    </font>
    <font>
      <i/>
      <sz val="11"/>
      <color theme="1"/>
      <name val="Amiri Quran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Times"/>
      <family val="1"/>
    </font>
    <font>
      <sz val="11"/>
      <color theme="1"/>
      <name val="Times"/>
      <family val="1"/>
    </font>
    <font>
      <b/>
      <i/>
      <sz val="14"/>
      <color theme="9" tint="-0.249977111117893"/>
      <name val="Amiri Quran"/>
    </font>
    <font>
      <i/>
      <sz val="11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i/>
      <u/>
      <sz val="11"/>
      <color theme="1"/>
      <name val="Amiri Quran"/>
    </font>
    <font>
      <sz val="11"/>
      <color theme="1"/>
      <name val="Amiri Quran"/>
    </font>
    <font>
      <i/>
      <sz val="12"/>
      <color theme="1"/>
      <name val="Amiri Quran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0CE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B9DC"/>
        <bgColor indexed="64"/>
      </patternFill>
    </fill>
  </fills>
  <borders count="5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D0CECE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D0CECE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A9D18E"/>
      </left>
      <right/>
      <top style="thin">
        <color rgb="FFA9D18E"/>
      </top>
      <bottom/>
      <diagonal/>
    </border>
    <border>
      <left/>
      <right/>
      <top style="thin">
        <color rgb="FFA9D18E"/>
      </top>
      <bottom/>
      <diagonal/>
    </border>
    <border>
      <left/>
      <right style="thin">
        <color rgb="FFA9D18E"/>
      </right>
      <top style="thin">
        <color rgb="FFA9D18E"/>
      </top>
      <bottom/>
      <diagonal/>
    </border>
    <border>
      <left style="thin">
        <color rgb="FFA9D18E"/>
      </left>
      <right/>
      <top/>
      <bottom/>
      <diagonal/>
    </border>
    <border>
      <left/>
      <right style="thin">
        <color rgb="FFA9D18E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9" tint="0.39997558519241921"/>
      </right>
      <top style="thin">
        <color theme="0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0"/>
      </top>
      <bottom/>
      <diagonal/>
    </border>
    <border>
      <left style="thin">
        <color theme="9" tint="0.39997558519241921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9" tint="0.39997558519241921"/>
      </right>
      <top style="thin">
        <color theme="0"/>
      </top>
      <bottom style="thin">
        <color theme="0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0"/>
      </top>
      <bottom style="thin">
        <color theme="0"/>
      </bottom>
      <diagonal/>
    </border>
    <border>
      <left style="thin">
        <color theme="9" tint="0.3999755851924192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9" tint="0.39997558519241921"/>
      </right>
      <top/>
      <bottom style="thin">
        <color theme="0"/>
      </bottom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0"/>
      </bottom>
      <diagonal/>
    </border>
    <border>
      <left style="thin">
        <color theme="9" tint="0.39997558519241921"/>
      </left>
      <right/>
      <top/>
      <bottom style="thin">
        <color theme="0"/>
      </bottom>
      <diagonal/>
    </border>
    <border>
      <left style="thin">
        <color theme="2" tint="-9.9978637043366805E-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9" tint="0.39997558519241921"/>
      </right>
      <top/>
      <bottom style="thin">
        <color theme="0"/>
      </bottom>
      <diagonal/>
    </border>
    <border>
      <left style="thin">
        <color theme="9" tint="0.39997558519241921"/>
      </left>
      <right style="thin">
        <color theme="2" tint="-9.9978637043366805E-2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/>
      <bottom/>
      <diagonal/>
    </border>
    <border>
      <left/>
      <right style="thin">
        <color theme="9" tint="0.39997558519241921"/>
      </right>
      <top/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/>
      <right/>
      <top style="thin">
        <color theme="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theme="0"/>
      </top>
      <bottom style="thin">
        <color theme="0"/>
      </bottom>
      <diagonal/>
    </border>
    <border>
      <left/>
      <right style="thin">
        <color rgb="FF92D050"/>
      </right>
      <top/>
      <bottom/>
      <diagonal/>
    </border>
    <border>
      <left style="thin">
        <color theme="9" tint="0.39997558519241921"/>
      </left>
      <right style="thin">
        <color rgb="FF92D050"/>
      </right>
      <top/>
      <bottom/>
      <diagonal/>
    </border>
  </borders>
  <cellStyleXfs count="4">
    <xf numFmtId="0" fontId="0" fillId="0" borderId="0"/>
    <xf numFmtId="0" fontId="1" fillId="0" borderId="0" applyBorder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 applyAlignment="1" applyProtection="1"/>
    <xf numFmtId="0" fontId="0" fillId="0" borderId="0" xfId="0" applyAlignment="1" applyProtection="1"/>
    <xf numFmtId="0" fontId="3" fillId="0" borderId="0" xfId="0" applyFont="1" applyAlignment="1" applyProtection="1"/>
    <xf numFmtId="0" fontId="4" fillId="2" borderId="1" xfId="0" applyFont="1" applyFill="1" applyBorder="1" applyAlignment="1" applyProtection="1">
      <alignment wrapText="1"/>
    </xf>
    <xf numFmtId="0" fontId="0" fillId="2" borderId="3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4" fillId="2" borderId="1" xfId="0" applyFont="1" applyFill="1" applyBorder="1" applyAlignment="1" applyProtection="1"/>
    <xf numFmtId="0" fontId="0" fillId="2" borderId="4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4" fillId="2" borderId="6" xfId="0" applyFont="1" applyFill="1" applyBorder="1" applyAlignment="1" applyProtection="1"/>
    <xf numFmtId="0" fontId="4" fillId="2" borderId="7" xfId="0" applyFont="1" applyFill="1" applyBorder="1" applyAlignment="1" applyProtection="1"/>
    <xf numFmtId="0" fontId="4" fillId="2" borderId="9" xfId="0" applyFont="1" applyFill="1" applyBorder="1" applyAlignment="1" applyProtection="1">
      <alignment wrapText="1"/>
    </xf>
    <xf numFmtId="0" fontId="0" fillId="2" borderId="0" xfId="0" applyFont="1" applyFill="1" applyBorder="1" applyAlignment="1" applyProtection="1">
      <alignment horizontal="left"/>
    </xf>
    <xf numFmtId="0" fontId="6" fillId="0" borderId="10" xfId="0" applyFont="1" applyBorder="1" applyAlignment="1" applyProtection="1"/>
    <xf numFmtId="0" fontId="6" fillId="0" borderId="11" xfId="0" applyFont="1" applyBorder="1" applyAlignment="1" applyProtection="1"/>
    <xf numFmtId="0" fontId="6" fillId="0" borderId="12" xfId="0" applyFont="1" applyBorder="1" applyAlignment="1" applyProtection="1"/>
    <xf numFmtId="0" fontId="0" fillId="0" borderId="0" xfId="0" applyAlignment="1" applyProtection="1">
      <alignment vertical="center"/>
    </xf>
    <xf numFmtId="0" fontId="7" fillId="0" borderId="13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9" fillId="0" borderId="0" xfId="0" applyFont="1"/>
    <xf numFmtId="0" fontId="10" fillId="0" borderId="0" xfId="0" applyFont="1"/>
    <xf numFmtId="0" fontId="11" fillId="3" borderId="15" xfId="0" applyFont="1" applyFill="1" applyBorder="1" applyAlignment="1">
      <alignment wrapText="1"/>
    </xf>
    <xf numFmtId="0" fontId="0" fillId="3" borderId="19" xfId="0" applyFill="1" applyBorder="1" applyAlignment="1">
      <alignment horizontal="center"/>
    </xf>
    <xf numFmtId="14" fontId="0" fillId="3" borderId="0" xfId="0" applyNumberFormat="1" applyFill="1" applyBorder="1" applyAlignment="1">
      <alignment horizontal="center"/>
    </xf>
    <xf numFmtId="0" fontId="11" fillId="3" borderId="15" xfId="0" applyFont="1" applyFill="1" applyBorder="1"/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11" fillId="3" borderId="25" xfId="0" applyFont="1" applyFill="1" applyBorder="1"/>
    <xf numFmtId="0" fontId="11" fillId="3" borderId="29" xfId="0" applyFont="1" applyFill="1" applyBorder="1"/>
    <xf numFmtId="0" fontId="11" fillId="3" borderId="32" xfId="0" applyFont="1" applyFill="1" applyBorder="1" applyAlignment="1">
      <alignment wrapText="1"/>
    </xf>
    <xf numFmtId="0" fontId="0" fillId="3" borderId="0" xfId="0" applyFill="1" applyBorder="1" applyAlignment="1">
      <alignment horizontal="center"/>
    </xf>
    <xf numFmtId="0" fontId="12" fillId="0" borderId="33" xfId="0" applyFont="1" applyBorder="1"/>
    <xf numFmtId="0" fontId="12" fillId="0" borderId="34" xfId="0" applyFont="1" applyBorder="1"/>
    <xf numFmtId="0" fontId="12" fillId="0" borderId="35" xfId="0" applyFont="1" applyBorder="1"/>
    <xf numFmtId="0" fontId="0" fillId="0" borderId="0" xfId="0" applyAlignment="1">
      <alignment vertical="center"/>
    </xf>
    <xf numFmtId="0" fontId="13" fillId="0" borderId="36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6" fontId="13" fillId="0" borderId="0" xfId="0" applyNumberFormat="1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3" fillId="0" borderId="36" xfId="0" applyFont="1" applyBorder="1" applyAlignment="1">
      <alignment horizontal="left" vertical="center"/>
    </xf>
    <xf numFmtId="0" fontId="0" fillId="0" borderId="3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3" borderId="0" xfId="0" applyFill="1" applyAlignment="1">
      <alignment horizontal="center"/>
    </xf>
    <xf numFmtId="0" fontId="12" fillId="0" borderId="41" xfId="0" applyFont="1" applyBorder="1"/>
    <xf numFmtId="0" fontId="12" fillId="0" borderId="42" xfId="0" applyFont="1" applyBorder="1"/>
    <xf numFmtId="0" fontId="12" fillId="0" borderId="43" xfId="0" applyFont="1" applyBorder="1"/>
    <xf numFmtId="0" fontId="13" fillId="0" borderId="44" xfId="0" applyFont="1" applyBorder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0" fontId="13" fillId="0" borderId="45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 wrapText="1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14" fontId="0" fillId="0" borderId="0" xfId="0" applyNumberFormat="1"/>
    <xf numFmtId="44" fontId="13" fillId="0" borderId="0" xfId="2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9" fillId="0" borderId="37" xfId="0" applyFont="1" applyBorder="1" applyAlignment="1">
      <alignment vertical="center"/>
    </xf>
    <xf numFmtId="0" fontId="20" fillId="0" borderId="37" xfId="0" applyFont="1" applyBorder="1" applyAlignment="1">
      <alignment vertical="center"/>
    </xf>
    <xf numFmtId="2" fontId="0" fillId="0" borderId="0" xfId="0" applyNumberFormat="1" applyAlignment="1" applyProtection="1"/>
    <xf numFmtId="0" fontId="4" fillId="2" borderId="50" xfId="0" applyFont="1" applyFill="1" applyBorder="1" applyAlignment="1" applyProtection="1"/>
    <xf numFmtId="2" fontId="0" fillId="2" borderId="0" xfId="0" applyNumberFormat="1" applyFill="1" applyBorder="1" applyAlignment="1" applyProtection="1">
      <alignment horizontal="center"/>
    </xf>
    <xf numFmtId="2" fontId="6" fillId="0" borderId="11" xfId="0" applyNumberFormat="1" applyFont="1" applyBorder="1" applyAlignment="1" applyProtection="1"/>
    <xf numFmtId="2" fontId="7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0" fillId="3" borderId="19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11" fillId="3" borderId="25" xfId="0" applyFont="1" applyFill="1" applyBorder="1" applyAlignment="1">
      <alignment wrapText="1"/>
    </xf>
    <xf numFmtId="0" fontId="11" fillId="3" borderId="29" xfId="0" applyFont="1" applyFill="1" applyBorder="1" applyAlignment="1">
      <alignment wrapText="1"/>
    </xf>
    <xf numFmtId="44" fontId="0" fillId="3" borderId="0" xfId="2" applyFont="1" applyFill="1" applyAlignment="1">
      <alignment horizontal="center" wrapText="1"/>
    </xf>
    <xf numFmtId="0" fontId="21" fillId="0" borderId="33" xfId="0" applyFont="1" applyBorder="1" applyAlignment="1">
      <alignment wrapText="1"/>
    </xf>
    <xf numFmtId="0" fontId="21" fillId="0" borderId="34" xfId="0" applyFont="1" applyBorder="1" applyAlignment="1">
      <alignment wrapText="1"/>
    </xf>
    <xf numFmtId="44" fontId="21" fillId="0" borderId="34" xfId="2" applyFont="1" applyBorder="1" applyAlignment="1">
      <alignment wrapText="1"/>
    </xf>
    <xf numFmtId="0" fontId="21" fillId="0" borderId="35" xfId="0" applyFont="1" applyBorder="1" applyAlignment="1">
      <alignment wrapText="1"/>
    </xf>
    <xf numFmtId="0" fontId="0" fillId="0" borderId="0" xfId="0" applyAlignment="1">
      <alignment vertical="center" wrapText="1"/>
    </xf>
    <xf numFmtId="0" fontId="22" fillId="0" borderId="36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22" fillId="0" borderId="0" xfId="0" applyFont="1" applyAlignment="1">
      <alignment wrapText="1"/>
    </xf>
    <xf numFmtId="44" fontId="22" fillId="0" borderId="0" xfId="2" applyFont="1" applyAlignment="1">
      <alignment wrapText="1"/>
    </xf>
    <xf numFmtId="0" fontId="13" fillId="0" borderId="0" xfId="0" applyFont="1" applyAlignment="1">
      <alignment wrapText="1"/>
    </xf>
    <xf numFmtId="44" fontId="13" fillId="0" borderId="0" xfId="2" applyFont="1" applyAlignment="1">
      <alignment wrapText="1"/>
    </xf>
    <xf numFmtId="44" fontId="0" fillId="0" borderId="0" xfId="2" applyFont="1" applyAlignment="1">
      <alignment wrapText="1"/>
    </xf>
    <xf numFmtId="0" fontId="0" fillId="0" borderId="53" xfId="0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13" fillId="0" borderId="53" xfId="0" applyFont="1" applyBorder="1" applyAlignment="1">
      <alignment vertical="center"/>
    </xf>
    <xf numFmtId="0" fontId="13" fillId="5" borderId="36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vertical="center" wrapText="1"/>
    </xf>
    <xf numFmtId="44" fontId="13" fillId="5" borderId="0" xfId="2" applyFont="1" applyFill="1" applyAlignment="1">
      <alignment vertical="center" wrapText="1"/>
    </xf>
    <xf numFmtId="2" fontId="13" fillId="5" borderId="0" xfId="0" applyNumberFormat="1" applyFont="1" applyFill="1" applyAlignment="1">
      <alignment vertical="center" wrapText="1"/>
    </xf>
    <xf numFmtId="0" fontId="13" fillId="5" borderId="37" xfId="0" applyFont="1" applyFill="1" applyBorder="1" applyAlignment="1">
      <alignment vertical="center" wrapText="1"/>
    </xf>
    <xf numFmtId="0" fontId="13" fillId="5" borderId="0" xfId="3" applyNumberFormat="1" applyFont="1" applyFill="1" applyAlignment="1">
      <alignment vertical="center" wrapText="1"/>
    </xf>
    <xf numFmtId="0" fontId="13" fillId="5" borderId="40" xfId="0" applyFont="1" applyFill="1" applyBorder="1" applyAlignment="1">
      <alignment vertical="center" wrapText="1"/>
    </xf>
    <xf numFmtId="0" fontId="13" fillId="5" borderId="0" xfId="0" applyFont="1" applyFill="1" applyAlignment="1">
      <alignment wrapText="1"/>
    </xf>
    <xf numFmtId="0" fontId="13" fillId="6" borderId="36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vertical="center" wrapText="1"/>
    </xf>
    <xf numFmtId="44" fontId="13" fillId="6" borderId="0" xfId="2" applyFont="1" applyFill="1" applyAlignment="1">
      <alignment vertical="center" wrapText="1"/>
    </xf>
    <xf numFmtId="2" fontId="13" fillId="6" borderId="0" xfId="0" applyNumberFormat="1" applyFont="1" applyFill="1" applyAlignment="1">
      <alignment vertical="center" wrapText="1"/>
    </xf>
    <xf numFmtId="0" fontId="13" fillId="6" borderId="0" xfId="0" applyFont="1" applyFill="1" applyAlignment="1">
      <alignment wrapText="1"/>
    </xf>
    <xf numFmtId="0" fontId="13" fillId="6" borderId="0" xfId="3" applyNumberFormat="1" applyFont="1" applyFill="1" applyAlignment="1">
      <alignment vertical="center" wrapText="1"/>
    </xf>
    <xf numFmtId="0" fontId="13" fillId="7" borderId="36" xfId="0" applyFont="1" applyFill="1" applyBorder="1" applyAlignment="1">
      <alignment horizontal="left" vertical="center" wrapText="1"/>
    </xf>
    <xf numFmtId="0" fontId="13" fillId="7" borderId="0" xfId="0" applyFont="1" applyFill="1" applyAlignment="1">
      <alignment vertical="center" wrapText="1"/>
    </xf>
    <xf numFmtId="44" fontId="13" fillId="7" borderId="0" xfId="2" applyFont="1" applyFill="1" applyAlignment="1">
      <alignment vertical="center" wrapText="1"/>
    </xf>
    <xf numFmtId="2" fontId="13" fillId="7" borderId="0" xfId="0" applyNumberFormat="1" applyFont="1" applyFill="1" applyAlignment="1">
      <alignment vertical="center" wrapText="1"/>
    </xf>
    <xf numFmtId="0" fontId="13" fillId="7" borderId="0" xfId="0" applyFont="1" applyFill="1" applyAlignment="1">
      <alignment wrapText="1"/>
    </xf>
    <xf numFmtId="0" fontId="13" fillId="7" borderId="0" xfId="3" applyNumberFormat="1" applyFont="1" applyFill="1" applyAlignment="1">
      <alignment vertical="center" wrapText="1"/>
    </xf>
    <xf numFmtId="8" fontId="13" fillId="0" borderId="0" xfId="0" applyNumberFormat="1" applyFont="1" applyAlignment="1">
      <alignment vertical="center"/>
    </xf>
    <xf numFmtId="6" fontId="13" fillId="0" borderId="0" xfId="0" applyNumberFormat="1" applyFont="1" applyAlignment="1">
      <alignment vertical="center"/>
    </xf>
    <xf numFmtId="0" fontId="13" fillId="0" borderId="36" xfId="0" applyFont="1" applyBorder="1" applyAlignment="1">
      <alignment vertical="center"/>
    </xf>
    <xf numFmtId="0" fontId="26" fillId="0" borderId="0" xfId="0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26" fillId="0" borderId="37" xfId="0" applyFont="1" applyBorder="1" applyAlignment="1">
      <alignment vertical="center"/>
    </xf>
    <xf numFmtId="0" fontId="27" fillId="0" borderId="36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0" fontId="13" fillId="0" borderId="0" xfId="0" applyFont="1" applyBorder="1" applyAlignment="1">
      <alignment vertical="top" wrapText="1"/>
    </xf>
    <xf numFmtId="0" fontId="0" fillId="0" borderId="0" xfId="0" applyBorder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left" vertical="center" wrapText="1"/>
    </xf>
    <xf numFmtId="2" fontId="0" fillId="0" borderId="0" xfId="0" applyNumberFormat="1"/>
    <xf numFmtId="2" fontId="0" fillId="3" borderId="0" xfId="0" applyNumberFormat="1" applyFill="1" applyAlignment="1">
      <alignment horizontal="center"/>
    </xf>
    <xf numFmtId="2" fontId="12" fillId="0" borderId="34" xfId="0" applyNumberFormat="1" applyFont="1" applyBorder="1"/>
    <xf numFmtId="2" fontId="13" fillId="0" borderId="0" xfId="0" applyNumberFormat="1" applyFont="1" applyAlignment="1">
      <alignment vertical="center"/>
    </xf>
    <xf numFmtId="0" fontId="13" fillId="0" borderId="36" xfId="0" applyFont="1" applyFill="1" applyBorder="1" applyAlignment="1">
      <alignment horizontal="left" vertical="center"/>
    </xf>
    <xf numFmtId="0" fontId="0" fillId="3" borderId="23" xfId="0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1" fillId="3" borderId="30" xfId="1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1" fillId="3" borderId="30" xfId="1" applyFill="1" applyBorder="1" applyAlignment="1">
      <alignment horizontal="center" wrapText="1"/>
    </xf>
    <xf numFmtId="0" fontId="0" fillId="3" borderId="27" xfId="0" applyFill="1" applyBorder="1" applyAlignment="1">
      <alignment horizontal="center" wrapText="1"/>
    </xf>
    <xf numFmtId="0" fontId="0" fillId="3" borderId="28" xfId="0" applyFill="1" applyBorder="1" applyAlignment="1">
      <alignment horizontal="center" wrapText="1"/>
    </xf>
    <xf numFmtId="0" fontId="0" fillId="3" borderId="31" xfId="0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7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0" fillId="3" borderId="20" xfId="0" applyFill="1" applyBorder="1" applyAlignment="1">
      <alignment horizontal="center" wrapText="1"/>
    </xf>
    <xf numFmtId="0" fontId="0" fillId="3" borderId="21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26" xfId="0" quotePrefix="1" applyNumberFormat="1" applyFill="1" applyBorder="1" applyAlignment="1">
      <alignment horizontal="center" wrapText="1"/>
    </xf>
    <xf numFmtId="0" fontId="0" fillId="3" borderId="27" xfId="0" applyNumberFormat="1" applyFill="1" applyBorder="1" applyAlignment="1">
      <alignment horizontal="center" wrapText="1"/>
    </xf>
    <xf numFmtId="0" fontId="0" fillId="3" borderId="28" xfId="0" applyNumberFormat="1" applyFill="1" applyBorder="1" applyAlignment="1">
      <alignment horizontal="center" wrapText="1"/>
    </xf>
    <xf numFmtId="0" fontId="13" fillId="6" borderId="0" xfId="0" applyFont="1" applyFill="1" applyAlignment="1">
      <alignment horizontal="left" vertical="center" wrapText="1"/>
    </xf>
    <xf numFmtId="0" fontId="25" fillId="7" borderId="0" xfId="0" applyFont="1" applyFill="1" applyAlignment="1">
      <alignment horizontal="left" vertical="center" wrapText="1"/>
    </xf>
    <xf numFmtId="0" fontId="13" fillId="5" borderId="3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 applyProtection="1">
      <alignment horizontal="center"/>
    </xf>
    <xf numFmtId="0" fontId="5" fillId="2" borderId="51" xfId="0" applyFont="1" applyFill="1" applyBorder="1" applyAlignment="1" applyProtection="1">
      <alignment horizontal="center"/>
    </xf>
    <xf numFmtId="0" fontId="5" fillId="2" borderId="52" xfId="0" applyFont="1" applyFill="1" applyBorder="1" applyAlignment="1" applyProtection="1">
      <alignment horizontal="center"/>
    </xf>
    <xf numFmtId="0" fontId="1" fillId="2" borderId="8" xfId="1" applyFill="1" applyBorder="1" applyAlignment="1" applyProtection="1">
      <alignment horizontal="center"/>
    </xf>
    <xf numFmtId="0" fontId="0" fillId="2" borderId="8" xfId="0" applyFont="1" applyFill="1" applyBorder="1" applyAlignment="1" applyProtection="1">
      <alignment horizontal="center"/>
    </xf>
    <xf numFmtId="0" fontId="0" fillId="3" borderId="51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6" xfId="0" quotePrefix="1" applyFill="1" applyBorder="1" applyAlignment="1">
      <alignment horizontal="center"/>
    </xf>
    <xf numFmtId="164" fontId="0" fillId="3" borderId="26" xfId="0" applyNumberFormat="1" applyFill="1" applyBorder="1" applyAlignment="1">
      <alignment horizontal="center"/>
    </xf>
    <xf numFmtId="164" fontId="0" fillId="3" borderId="27" xfId="0" applyNumberFormat="1" applyFill="1" applyBorder="1" applyAlignment="1">
      <alignment horizontal="center"/>
    </xf>
    <xf numFmtId="164" fontId="0" fillId="3" borderId="28" xfId="0" applyNumberFormat="1" applyFill="1" applyBorder="1" applyAlignment="1">
      <alignment horizontal="center"/>
    </xf>
    <xf numFmtId="0" fontId="17" fillId="3" borderId="49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/>
    </xf>
    <xf numFmtId="0" fontId="15" fillId="3" borderId="21" xfId="0" applyFont="1" applyFill="1" applyBorder="1" applyAlignment="1">
      <alignment horizontal="center"/>
    </xf>
    <xf numFmtId="0" fontId="15" fillId="3" borderId="22" xfId="0" applyFont="1" applyFill="1" applyBorder="1" applyAlignment="1">
      <alignment horizontal="center"/>
    </xf>
    <xf numFmtId="49" fontId="0" fillId="3" borderId="26" xfId="0" applyNumberFormat="1" applyFill="1" applyBorder="1" applyAlignment="1">
      <alignment horizontal="center"/>
    </xf>
    <xf numFmtId="49" fontId="0" fillId="3" borderId="27" xfId="0" applyNumberFormat="1" applyFill="1" applyBorder="1" applyAlignment="1">
      <alignment horizontal="center"/>
    </xf>
    <xf numFmtId="49" fontId="0" fillId="3" borderId="28" xfId="0" applyNumberFormat="1" applyFill="1" applyBorder="1" applyAlignment="1">
      <alignment horizontal="center"/>
    </xf>
    <xf numFmtId="0" fontId="16" fillId="3" borderId="20" xfId="1" applyFont="1" applyFill="1" applyBorder="1" applyAlignment="1">
      <alignment horizontal="center"/>
    </xf>
  </cellXfs>
  <cellStyles count="4">
    <cellStyle name="Lien hypertexte" xfId="1" builtinId="8"/>
    <cellStyle name="Milliers" xfId="3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DEEBF7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3300"/>
      <color rgb="FF9966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21" Type="http://schemas.openxmlformats.org/officeDocument/2006/relationships/externalLink" Target="externalLinks/externalLink3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RAL\Alimentation\8_PATRIMOINE%20ALIMENTAIRE\04_PROJETS\043_DEFI_AGRI_CULINAIRE\PRODUCTIONS\PAR%20ETAB\07-AUBENA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RAL\Alimentation\8_PATRIMOINE%20ALIMENTAIRE\04_PROJETS\043_DEFI_AGRI_CULINAIRE\PRODUCTIONS\PAR%20ETAB\15-HAUTES-TERRES-ST-FLOUR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ER%20VOS%20PRODUIT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RAL\Alimentation\8_PATRIMOINE%20ALIMENTAIRE\04_PROJETS\043_DEFI_AGRI_CULINAIRE\PRODUCTIONS\PAR%20ETAB\73-BOCAGE-CHAMBER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RAL\Alimentation\8_PATRIMOINE%20ALIMENTAIRE\04_PROJETS\043_DEFI_AGRI_CULINAIRE\PRODUCTIONS\PAR%20ETAB\73_LA-MOTTE-SERVOLEX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RAL\Alimentation\8_PATRIMOINE%20ALIMENTAIRE\04_PROJETS\043_DEFI_AGRI_CULINAIRE\PRODUCTIONS\PAR%20ETAB\74-ENILV-LA%20ROCHE%20SUR%20FORON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RAL\Alimentation\8_PATRIMOINE%20ALIMENTAIRE\04_PROJETS\043_DEFI_AGRI_CULINAIRE\PRODUCTIONS\PAR%20ETAB\74-POIS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RAL\Alimentation\8_PATRIMOINE%20ALIMENTAIRE\04_PROJETS\043_DEFI_AGRI_CULINAIRE\PRODUCTIONS\PAR%20ETAB\15-ENILV-AURILLA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RAL\Alimentation\8_PATRIMOINE%20ALIMENTAIRE\04_PROJETS\043_DEFI_AGRI_CULINAIRE\PRODUCTIONS\PAR%20ETAB\63-COMBRAILL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RAL\Alimentation\8_PATRIMOINE%20ALIMENTAIRE\04_PROJETS\043_DEFI_AGRI_CULINAIRE\PRODUCTIONS\PAR%20ETAB\26-MFR-ANNEYR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RAL\Alimentation\8_PATRIMOINE%20ALIMENTAIRE\04_PROJETS\043_DEFI_AGRI_CULINAIRE\PRODUCTIONS\PAR%20ETAB\26-VALENTIN-BOURG-LES-VALENC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RAL\Alimentation\8_PATRIMOINE%20ALIMENTAIRE\04_PROJETS\043_DEFI_AGRI_CULINAIRE\PRODUCTIONS\PAR%20ETAB\38-COTE-SAINT-ANDR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RAL\Alimentation\8_PATRIMOINE%20ALIMENTAIRE\04_PROJETS\043_DEFI_AGRI_CULINAIRE\PRODUCTIONS\PAR%20ETAB\43-BONNEFONT-BRIOUD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RAL\Alimentation\8_PATRIMOINE%20ALIMENTAIRE\04_PROJETS\043_DEFI_AGRI_CULINAIRE\PRODUCTIONS\PAR%20ETAB\63-MARMILHA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RAL\Alimentation\8_PATRIMOINE%20ALIMENTAIRE\04_PROJETS\043_DEFI_AGRI_CULINAIRE\PRODUCTIONS\PAR%20ETAB\63-ROCHEFORT-MONTAG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ardelices@educagri.fr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caroline.chagnot@educagri.fr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amien.valleix@educagri.fr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ontact@chateaubelair.fr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epl.dardilly@educagri.fr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lpa.st-gervais@educagri.fr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exploitation@fondation-du-bocage.org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commercial.enilv74@educagri.fr" TargetMode="External"/><Relationship Id="rId1" Type="http://schemas.openxmlformats.org/officeDocument/2006/relationships/hyperlink" Target="mailto:commercial.enilv74@educagri.fr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mailto:contact@iseta-eca.cneap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pa.st-gervais@educagri.f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atechno.aurillac@educagri.f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ntact@chateaubelair.f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florence.leger@%20mfr.asso.fr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guillaume.fichepoil@educagri.fr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expl.legta-cote-st-andre@educagri.fr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expl.bonnefont@educagri.fr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lpa.st-gervais@educagri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33CC"/>
  </sheetPr>
  <dimension ref="A1:XEW91"/>
  <sheetViews>
    <sheetView workbookViewId="0">
      <selection activeCell="C3" sqref="C3:G3"/>
    </sheetView>
  </sheetViews>
  <sheetFormatPr baseColWidth="10" defaultRowHeight="14.5" x14ac:dyDescent="0.35"/>
  <cols>
    <col min="2" max="2" width="22" bestFit="1" customWidth="1"/>
    <col min="3" max="3" width="44.7265625" bestFit="1" customWidth="1"/>
    <col min="4" max="4" width="11.7265625" bestFit="1" customWidth="1"/>
    <col min="5" max="5" width="12.54296875" bestFit="1" customWidth="1"/>
    <col min="6" max="6" width="11.81640625" bestFit="1" customWidth="1"/>
    <col min="7" max="7" width="23.54296875" bestFit="1" customWidth="1"/>
    <col min="8" max="8" width="24.453125" customWidth="1"/>
    <col min="9" max="9" width="18.81640625" bestFit="1" customWidth="1"/>
    <col min="10" max="10" width="12.7265625" customWidth="1"/>
  </cols>
  <sheetData>
    <row r="1" spans="1:10" ht="37" x14ac:dyDescent="1.05">
      <c r="A1" s="24" t="s">
        <v>8</v>
      </c>
      <c r="I1" s="25" t="s">
        <v>73</v>
      </c>
    </row>
    <row r="3" spans="1:10" ht="28.5" x14ac:dyDescent="0.35">
      <c r="B3" s="26" t="s">
        <v>10</v>
      </c>
      <c r="C3" s="143" t="s">
        <v>543</v>
      </c>
      <c r="D3" s="144"/>
      <c r="E3" s="144"/>
      <c r="F3" s="145"/>
      <c r="G3" s="145"/>
      <c r="H3" s="27"/>
      <c r="I3" s="51"/>
    </row>
    <row r="4" spans="1:10" ht="30" customHeight="1" x14ac:dyDescent="0.35">
      <c r="B4" s="29" t="s">
        <v>11</v>
      </c>
      <c r="C4" s="146" t="s">
        <v>370</v>
      </c>
      <c r="D4" s="147"/>
      <c r="E4" s="147"/>
      <c r="F4" s="148"/>
      <c r="G4" s="148"/>
      <c r="H4" s="30"/>
      <c r="I4" s="31"/>
    </row>
    <row r="5" spans="1:10" ht="30" customHeight="1" x14ac:dyDescent="0.35">
      <c r="B5" s="29" t="s">
        <v>12</v>
      </c>
      <c r="C5" s="146" t="s">
        <v>371</v>
      </c>
      <c r="D5" s="147"/>
      <c r="E5" s="147"/>
      <c r="F5" s="148"/>
      <c r="G5" s="148"/>
      <c r="H5" s="30"/>
      <c r="I5" s="31"/>
    </row>
    <row r="6" spans="1:10" ht="30" customHeight="1" x14ac:dyDescent="0.35">
      <c r="B6" s="32" t="s">
        <v>13</v>
      </c>
      <c r="C6" s="149" t="s">
        <v>372</v>
      </c>
      <c r="D6" s="150"/>
      <c r="E6" s="150"/>
      <c r="F6" s="151"/>
      <c r="G6" s="151"/>
      <c r="H6" s="27"/>
      <c r="I6" s="27"/>
    </row>
    <row r="7" spans="1:10" ht="30" customHeight="1" x14ac:dyDescent="0.35">
      <c r="B7" s="33" t="s">
        <v>14</v>
      </c>
      <c r="C7" s="152" t="s">
        <v>373</v>
      </c>
      <c r="D7" s="150"/>
      <c r="E7" s="150"/>
      <c r="F7" s="151"/>
      <c r="G7" s="153"/>
      <c r="H7" s="27"/>
      <c r="I7" s="27"/>
    </row>
    <row r="8" spans="1:10" ht="30" customHeight="1" x14ac:dyDescent="0.35">
      <c r="B8" s="34" t="s">
        <v>15</v>
      </c>
      <c r="C8" s="51"/>
      <c r="D8" s="51"/>
      <c r="E8" s="51" t="s">
        <v>374</v>
      </c>
      <c r="F8" s="51"/>
      <c r="G8" s="51"/>
      <c r="H8" s="51"/>
      <c r="I8" s="51"/>
    </row>
    <row r="11" spans="1:10" ht="18.5" x14ac:dyDescent="0.45">
      <c r="B11" s="36" t="s">
        <v>16</v>
      </c>
      <c r="C11" s="37" t="s">
        <v>17</v>
      </c>
      <c r="D11" s="37" t="s">
        <v>18</v>
      </c>
      <c r="E11" s="37" t="s">
        <v>19</v>
      </c>
      <c r="F11" s="37" t="s">
        <v>20</v>
      </c>
      <c r="G11" s="37" t="s">
        <v>21</v>
      </c>
      <c r="H11" s="37" t="s">
        <v>22</v>
      </c>
      <c r="I11" s="37" t="s">
        <v>23</v>
      </c>
      <c r="J11" s="38" t="s">
        <v>24</v>
      </c>
    </row>
    <row r="12" spans="1:10" s="39" customFormat="1" ht="36" customHeight="1" x14ac:dyDescent="0.35">
      <c r="B12" s="44" t="s">
        <v>7</v>
      </c>
      <c r="C12" s="63" t="s">
        <v>375</v>
      </c>
      <c r="D12" s="63" t="s">
        <v>376</v>
      </c>
      <c r="E12" s="63">
        <v>3.5</v>
      </c>
      <c r="F12" s="63" t="s">
        <v>60</v>
      </c>
      <c r="G12" s="63"/>
      <c r="H12" s="63" t="s">
        <v>62</v>
      </c>
      <c r="I12" s="63" t="s">
        <v>27</v>
      </c>
      <c r="J12" s="43"/>
    </row>
    <row r="13" spans="1:10" s="39" customFormat="1" ht="36" customHeight="1" x14ac:dyDescent="0.35">
      <c r="B13" s="44" t="s">
        <v>7</v>
      </c>
      <c r="C13" s="63" t="s">
        <v>377</v>
      </c>
      <c r="D13" s="63"/>
      <c r="E13" s="63">
        <v>3.9</v>
      </c>
      <c r="F13" s="63" t="s">
        <v>60</v>
      </c>
      <c r="G13" s="63"/>
      <c r="H13" s="63" t="s">
        <v>62</v>
      </c>
      <c r="I13" s="63" t="s">
        <v>27</v>
      </c>
      <c r="J13" s="47"/>
    </row>
    <row r="14" spans="1:10" s="39" customFormat="1" ht="30" customHeight="1" x14ac:dyDescent="0.35">
      <c r="B14" s="44" t="s">
        <v>7</v>
      </c>
      <c r="C14" s="63" t="s">
        <v>378</v>
      </c>
      <c r="D14" s="63" t="s">
        <v>39</v>
      </c>
      <c r="E14" s="63">
        <v>4.8</v>
      </c>
      <c r="F14" s="63" t="s">
        <v>60</v>
      </c>
      <c r="G14" s="63"/>
      <c r="H14" s="63" t="s">
        <v>62</v>
      </c>
      <c r="I14" s="63" t="s">
        <v>27</v>
      </c>
      <c r="J14" s="47"/>
    </row>
    <row r="15" spans="1:10" s="39" customFormat="1" ht="30" customHeight="1" x14ac:dyDescent="0.35">
      <c r="B15" s="44" t="s">
        <v>7</v>
      </c>
      <c r="C15" s="63" t="s">
        <v>379</v>
      </c>
      <c r="D15" s="63" t="s">
        <v>34</v>
      </c>
      <c r="E15" s="63">
        <v>2.2999999999999998</v>
      </c>
      <c r="F15" s="63" t="s">
        <v>60</v>
      </c>
      <c r="G15" s="63"/>
      <c r="H15" s="63" t="s">
        <v>62</v>
      </c>
      <c r="I15" s="63" t="s">
        <v>27</v>
      </c>
      <c r="J15" s="47"/>
    </row>
    <row r="16" spans="1:10" s="39" customFormat="1" ht="30" customHeight="1" x14ac:dyDescent="0.35">
      <c r="B16" s="44" t="s">
        <v>58</v>
      </c>
      <c r="C16" s="63" t="s">
        <v>380</v>
      </c>
      <c r="D16" s="63"/>
      <c r="E16" s="63">
        <v>4</v>
      </c>
      <c r="F16" s="63" t="s">
        <v>60</v>
      </c>
      <c r="G16" s="63"/>
      <c r="H16" s="63" t="s">
        <v>62</v>
      </c>
      <c r="I16" s="63" t="s">
        <v>27</v>
      </c>
      <c r="J16" s="47"/>
    </row>
    <row r="17" spans="2:10" s="39" customFormat="1" ht="30" customHeight="1" x14ac:dyDescent="0.35">
      <c r="B17" s="44" t="s">
        <v>58</v>
      </c>
      <c r="C17" s="63" t="s">
        <v>381</v>
      </c>
      <c r="D17" s="63"/>
      <c r="E17" s="63">
        <v>5.5</v>
      </c>
      <c r="F17" s="63" t="s">
        <v>60</v>
      </c>
      <c r="G17" s="63"/>
      <c r="H17" s="63" t="s">
        <v>62</v>
      </c>
      <c r="I17" s="63" t="s">
        <v>27</v>
      </c>
      <c r="J17" s="47"/>
    </row>
    <row r="18" spans="2:10" s="39" customFormat="1" ht="30" customHeight="1" x14ac:dyDescent="0.35">
      <c r="B18" s="44" t="s">
        <v>58</v>
      </c>
      <c r="C18" s="63" t="s">
        <v>382</v>
      </c>
      <c r="D18" s="63" t="s">
        <v>311</v>
      </c>
      <c r="E18" s="63">
        <v>17</v>
      </c>
      <c r="F18" s="63" t="s">
        <v>60</v>
      </c>
      <c r="G18" s="63"/>
      <c r="H18" s="63" t="s">
        <v>62</v>
      </c>
      <c r="I18" s="63" t="s">
        <v>27</v>
      </c>
      <c r="J18" s="47"/>
    </row>
    <row r="19" spans="2:10" s="39" customFormat="1" ht="30" customHeight="1" x14ac:dyDescent="0.35">
      <c r="B19" s="44" t="s">
        <v>58</v>
      </c>
      <c r="C19" s="63" t="s">
        <v>383</v>
      </c>
      <c r="D19" s="63" t="s">
        <v>311</v>
      </c>
      <c r="E19" s="63">
        <v>16</v>
      </c>
      <c r="F19" s="63" t="s">
        <v>60</v>
      </c>
      <c r="G19" s="63"/>
      <c r="H19" s="63" t="s">
        <v>62</v>
      </c>
      <c r="I19" s="63" t="s">
        <v>27</v>
      </c>
      <c r="J19" s="47"/>
    </row>
    <row r="20" spans="2:10" s="39" customFormat="1" ht="30" customHeight="1" x14ac:dyDescent="0.35">
      <c r="B20" s="44" t="s">
        <v>58</v>
      </c>
      <c r="C20" s="63" t="s">
        <v>384</v>
      </c>
      <c r="D20" s="63" t="s">
        <v>311</v>
      </c>
      <c r="E20" s="63">
        <v>16</v>
      </c>
      <c r="F20" s="63" t="s">
        <v>60</v>
      </c>
      <c r="G20" s="63"/>
      <c r="H20" s="63" t="s">
        <v>62</v>
      </c>
      <c r="I20" s="63" t="s">
        <v>27</v>
      </c>
      <c r="J20" s="47"/>
    </row>
    <row r="21" spans="2:10" s="39" customFormat="1" ht="30" customHeight="1" x14ac:dyDescent="0.35">
      <c r="B21" s="44" t="s">
        <v>58</v>
      </c>
      <c r="C21" s="63" t="s">
        <v>385</v>
      </c>
      <c r="D21" s="63" t="s">
        <v>311</v>
      </c>
      <c r="E21" s="63">
        <v>16</v>
      </c>
      <c r="F21" s="63" t="s">
        <v>60</v>
      </c>
      <c r="G21" s="63"/>
      <c r="H21" s="63" t="s">
        <v>62</v>
      </c>
      <c r="I21" s="63" t="s">
        <v>27</v>
      </c>
      <c r="J21" s="47"/>
    </row>
    <row r="22" spans="2:10" s="39" customFormat="1" ht="30" customHeight="1" x14ac:dyDescent="0.35">
      <c r="B22" s="44" t="s">
        <v>58</v>
      </c>
      <c r="C22" s="63" t="s">
        <v>386</v>
      </c>
      <c r="D22" s="63" t="s">
        <v>29</v>
      </c>
      <c r="E22" s="63">
        <v>10</v>
      </c>
      <c r="F22" s="63" t="s">
        <v>60</v>
      </c>
      <c r="G22" s="63"/>
      <c r="H22" s="63" t="s">
        <v>62</v>
      </c>
      <c r="I22" s="63" t="s">
        <v>27</v>
      </c>
      <c r="J22" s="47"/>
    </row>
    <row r="23" spans="2:10" s="39" customFormat="1" ht="30" customHeight="1" x14ac:dyDescent="0.35">
      <c r="B23" s="44" t="s">
        <v>58</v>
      </c>
      <c r="C23" s="63" t="s">
        <v>387</v>
      </c>
      <c r="D23" s="63" t="s">
        <v>311</v>
      </c>
      <c r="E23" s="63">
        <v>11.5</v>
      </c>
      <c r="F23" s="63" t="s">
        <v>60</v>
      </c>
      <c r="G23" s="63"/>
      <c r="H23" s="63" t="s">
        <v>62</v>
      </c>
      <c r="I23" s="63" t="s">
        <v>27</v>
      </c>
      <c r="J23" s="47"/>
    </row>
    <row r="24" spans="2:10" s="39" customFormat="1" ht="30" customHeight="1" x14ac:dyDescent="0.35">
      <c r="B24" s="44" t="s">
        <v>58</v>
      </c>
      <c r="C24" s="63" t="s">
        <v>388</v>
      </c>
      <c r="D24" s="63" t="s">
        <v>311</v>
      </c>
      <c r="E24" s="63">
        <v>16</v>
      </c>
      <c r="F24" s="63" t="s">
        <v>60</v>
      </c>
      <c r="G24" s="63"/>
      <c r="H24" s="63" t="s">
        <v>62</v>
      </c>
      <c r="I24" s="63" t="s">
        <v>27</v>
      </c>
      <c r="J24" s="47"/>
    </row>
    <row r="25" spans="2:10" s="39" customFormat="1" ht="30" customHeight="1" x14ac:dyDescent="0.35">
      <c r="B25" s="44" t="s">
        <v>58</v>
      </c>
      <c r="C25" s="63" t="s">
        <v>389</v>
      </c>
      <c r="D25" s="63" t="s">
        <v>311</v>
      </c>
      <c r="E25" s="63">
        <v>16</v>
      </c>
      <c r="F25" s="63" t="s">
        <v>60</v>
      </c>
      <c r="G25" s="63"/>
      <c r="H25" s="63" t="s">
        <v>62</v>
      </c>
      <c r="I25" s="63" t="s">
        <v>27</v>
      </c>
      <c r="J25" s="47"/>
    </row>
    <row r="26" spans="2:10" s="39" customFormat="1" ht="30" customHeight="1" x14ac:dyDescent="0.35">
      <c r="B26" s="44" t="s">
        <v>58</v>
      </c>
      <c r="C26" s="63" t="s">
        <v>390</v>
      </c>
      <c r="D26" s="63" t="s">
        <v>29</v>
      </c>
      <c r="E26" s="63">
        <v>10.3</v>
      </c>
      <c r="F26" s="63" t="s">
        <v>60</v>
      </c>
      <c r="G26" s="63"/>
      <c r="H26" s="63" t="s">
        <v>62</v>
      </c>
      <c r="I26" s="63" t="s">
        <v>27</v>
      </c>
      <c r="J26" s="47"/>
    </row>
    <row r="27" spans="2:10" s="39" customFormat="1" ht="30" customHeight="1" x14ac:dyDescent="0.35">
      <c r="B27" s="44" t="s">
        <v>58</v>
      </c>
      <c r="C27" s="63" t="s">
        <v>391</v>
      </c>
      <c r="D27" s="63" t="s">
        <v>28</v>
      </c>
      <c r="E27" s="63">
        <v>4.5</v>
      </c>
      <c r="F27" s="63" t="s">
        <v>60</v>
      </c>
      <c r="G27" s="63"/>
      <c r="H27" s="63" t="s">
        <v>62</v>
      </c>
      <c r="I27" s="63" t="s">
        <v>27</v>
      </c>
      <c r="J27" s="47"/>
    </row>
    <row r="28" spans="2:10" s="39" customFormat="1" ht="30" customHeight="1" x14ac:dyDescent="0.35">
      <c r="B28" s="44" t="s">
        <v>58</v>
      </c>
      <c r="C28" s="63" t="s">
        <v>392</v>
      </c>
      <c r="D28" s="63" t="s">
        <v>393</v>
      </c>
      <c r="E28" s="63">
        <v>8.3000000000000007</v>
      </c>
      <c r="F28" s="63" t="s">
        <v>60</v>
      </c>
      <c r="G28" s="63"/>
      <c r="H28" s="63" t="s">
        <v>62</v>
      </c>
      <c r="I28" s="63" t="s">
        <v>27</v>
      </c>
      <c r="J28" s="47"/>
    </row>
    <row r="29" spans="2:10" s="39" customFormat="1" ht="30" customHeight="1" x14ac:dyDescent="0.35">
      <c r="B29" s="44" t="s">
        <v>58</v>
      </c>
      <c r="C29" s="63" t="s">
        <v>394</v>
      </c>
      <c r="D29" s="63"/>
      <c r="E29" s="63">
        <v>3</v>
      </c>
      <c r="F29" s="63" t="s">
        <v>60</v>
      </c>
      <c r="G29" s="63"/>
      <c r="H29" s="63" t="s">
        <v>62</v>
      </c>
      <c r="I29" s="63" t="s">
        <v>27</v>
      </c>
      <c r="J29" s="47"/>
    </row>
    <row r="30" spans="2:10" s="39" customFormat="1" ht="30" customHeight="1" x14ac:dyDescent="0.35">
      <c r="B30" s="44" t="s">
        <v>58</v>
      </c>
      <c r="C30" s="63" t="s">
        <v>395</v>
      </c>
      <c r="D30" s="63"/>
      <c r="E30" s="63">
        <v>3</v>
      </c>
      <c r="F30" s="63" t="s">
        <v>60</v>
      </c>
      <c r="G30" s="63"/>
      <c r="H30" s="63" t="s">
        <v>62</v>
      </c>
      <c r="I30" s="63" t="s">
        <v>27</v>
      </c>
      <c r="J30" s="47"/>
    </row>
    <row r="31" spans="2:10" s="39" customFormat="1" ht="30" customHeight="1" x14ac:dyDescent="0.35">
      <c r="B31" s="44" t="s">
        <v>58</v>
      </c>
      <c r="C31" s="63" t="s">
        <v>396</v>
      </c>
      <c r="D31" s="63"/>
      <c r="E31" s="63">
        <v>3</v>
      </c>
      <c r="F31" s="63" t="s">
        <v>60</v>
      </c>
      <c r="G31" s="63"/>
      <c r="H31" s="63" t="s">
        <v>62</v>
      </c>
      <c r="I31" s="63" t="s">
        <v>27</v>
      </c>
      <c r="J31" s="47"/>
    </row>
    <row r="32" spans="2:10" s="39" customFormat="1" ht="30" customHeight="1" x14ac:dyDescent="0.35">
      <c r="B32" s="44" t="s">
        <v>397</v>
      </c>
      <c r="C32" s="63" t="s">
        <v>398</v>
      </c>
      <c r="D32" s="63" t="s">
        <v>26</v>
      </c>
      <c r="E32" s="63">
        <v>5.4</v>
      </c>
      <c r="F32" s="63" t="s">
        <v>60</v>
      </c>
      <c r="G32" s="63"/>
      <c r="H32" s="63" t="s">
        <v>62</v>
      </c>
      <c r="I32" s="63" t="s">
        <v>27</v>
      </c>
      <c r="J32" s="47"/>
    </row>
    <row r="33" spans="1:10" s="39" customFormat="1" ht="30" customHeight="1" x14ac:dyDescent="0.35">
      <c r="B33" s="44" t="s">
        <v>397</v>
      </c>
      <c r="C33" s="63" t="s">
        <v>399</v>
      </c>
      <c r="D33" s="63" t="s">
        <v>26</v>
      </c>
      <c r="E33" s="63">
        <v>4.8</v>
      </c>
      <c r="F33" s="63" t="s">
        <v>60</v>
      </c>
      <c r="G33" s="63"/>
      <c r="H33" s="63" t="s">
        <v>62</v>
      </c>
      <c r="I33" s="63" t="s">
        <v>27</v>
      </c>
      <c r="J33" s="47"/>
    </row>
    <row r="34" spans="1:10" s="39" customFormat="1" ht="30" customHeight="1" x14ac:dyDescent="0.35">
      <c r="B34" s="44" t="s">
        <v>397</v>
      </c>
      <c r="C34" s="63" t="s">
        <v>400</v>
      </c>
      <c r="D34" s="63" t="s">
        <v>26</v>
      </c>
      <c r="E34" s="63">
        <v>6</v>
      </c>
      <c r="F34" s="63" t="s">
        <v>60</v>
      </c>
      <c r="G34" s="63"/>
      <c r="H34" s="63" t="s">
        <v>62</v>
      </c>
      <c r="I34" s="63" t="s">
        <v>27</v>
      </c>
      <c r="J34" s="47"/>
    </row>
    <row r="35" spans="1:10" s="39" customFormat="1" ht="30" customHeight="1" x14ac:dyDescent="0.35">
      <c r="B35" s="44" t="s">
        <v>397</v>
      </c>
      <c r="C35" s="63" t="s">
        <v>401</v>
      </c>
      <c r="D35" s="63" t="s">
        <v>402</v>
      </c>
      <c r="E35" s="63">
        <v>4.8</v>
      </c>
      <c r="F35" s="63" t="s">
        <v>60</v>
      </c>
      <c r="G35" s="63"/>
      <c r="H35" s="63" t="s">
        <v>62</v>
      </c>
      <c r="I35" s="63" t="s">
        <v>27</v>
      </c>
      <c r="J35" s="47"/>
    </row>
    <row r="36" spans="1:10" s="39" customFormat="1" ht="30" customHeight="1" x14ac:dyDescent="0.35">
      <c r="B36" s="44" t="s">
        <v>397</v>
      </c>
      <c r="C36" s="63" t="s">
        <v>403</v>
      </c>
      <c r="D36" s="63" t="s">
        <v>402</v>
      </c>
      <c r="E36" s="63">
        <v>4.8</v>
      </c>
      <c r="F36" s="63" t="s">
        <v>60</v>
      </c>
      <c r="G36" s="63"/>
      <c r="H36" s="63" t="s">
        <v>62</v>
      </c>
      <c r="I36" s="63" t="s">
        <v>27</v>
      </c>
      <c r="J36" s="47"/>
    </row>
    <row r="37" spans="1:10" s="39" customFormat="1" ht="30" customHeight="1" x14ac:dyDescent="0.35">
      <c r="B37" s="44" t="s">
        <v>397</v>
      </c>
      <c r="C37" s="63" t="s">
        <v>404</v>
      </c>
      <c r="D37" s="63" t="s">
        <v>402</v>
      </c>
      <c r="E37" s="63">
        <v>5.4</v>
      </c>
      <c r="F37" s="63" t="s">
        <v>60</v>
      </c>
      <c r="G37" s="63"/>
      <c r="H37" s="63" t="s">
        <v>62</v>
      </c>
      <c r="I37" s="63" t="s">
        <v>27</v>
      </c>
      <c r="J37" s="47"/>
    </row>
    <row r="38" spans="1:10" s="39" customFormat="1" ht="30" customHeight="1" x14ac:dyDescent="0.35">
      <c r="B38" s="44" t="s">
        <v>397</v>
      </c>
      <c r="C38" s="63" t="s">
        <v>405</v>
      </c>
      <c r="D38" s="63" t="s">
        <v>402</v>
      </c>
      <c r="E38" s="63">
        <v>5.4</v>
      </c>
      <c r="F38" s="63" t="s">
        <v>60</v>
      </c>
      <c r="G38" s="63"/>
      <c r="H38" s="63" t="s">
        <v>62</v>
      </c>
      <c r="I38" s="63" t="s">
        <v>27</v>
      </c>
      <c r="J38" s="47"/>
    </row>
    <row r="39" spans="1:10" s="39" customFormat="1" ht="30" customHeight="1" x14ac:dyDescent="0.35">
      <c r="B39" s="44" t="s">
        <v>397</v>
      </c>
      <c r="C39" s="63" t="s">
        <v>406</v>
      </c>
      <c r="D39" s="63" t="s">
        <v>402</v>
      </c>
      <c r="E39" s="63">
        <v>5.4</v>
      </c>
      <c r="F39" s="63" t="s">
        <v>60</v>
      </c>
      <c r="G39" s="63"/>
      <c r="H39" s="63" t="s">
        <v>62</v>
      </c>
      <c r="I39" s="63" t="s">
        <v>27</v>
      </c>
      <c r="J39" s="47"/>
    </row>
    <row r="40" spans="1:10" s="39" customFormat="1" ht="30" customHeight="1" x14ac:dyDescent="0.35">
      <c r="B40" s="44" t="s">
        <v>397</v>
      </c>
      <c r="C40" s="63" t="s">
        <v>407</v>
      </c>
      <c r="D40" s="63" t="s">
        <v>34</v>
      </c>
      <c r="E40" s="63">
        <v>2.7</v>
      </c>
      <c r="F40" s="63" t="s">
        <v>60</v>
      </c>
      <c r="G40" s="63"/>
      <c r="H40" s="63" t="s">
        <v>62</v>
      </c>
      <c r="I40" s="63" t="s">
        <v>27</v>
      </c>
      <c r="J40" s="47"/>
    </row>
    <row r="41" spans="1:10" s="39" customFormat="1" ht="30" customHeight="1" x14ac:dyDescent="0.35">
      <c r="B41" s="44" t="s">
        <v>397</v>
      </c>
      <c r="C41" s="63" t="s">
        <v>408</v>
      </c>
      <c r="D41" s="63" t="s">
        <v>39</v>
      </c>
      <c r="E41" s="63">
        <v>2.7</v>
      </c>
      <c r="F41" s="63" t="s">
        <v>60</v>
      </c>
      <c r="G41" s="63"/>
      <c r="H41" s="63" t="s">
        <v>62</v>
      </c>
      <c r="I41" s="63" t="s">
        <v>27</v>
      </c>
      <c r="J41" s="47"/>
    </row>
    <row r="42" spans="1:10" s="39" customFormat="1" ht="30" customHeight="1" x14ac:dyDescent="0.35">
      <c r="B42" s="44" t="s">
        <v>397</v>
      </c>
      <c r="C42" s="63" t="s">
        <v>409</v>
      </c>
      <c r="D42" s="63" t="s">
        <v>39</v>
      </c>
      <c r="E42" s="63">
        <v>2.7</v>
      </c>
      <c r="F42" s="63" t="s">
        <v>60</v>
      </c>
      <c r="G42" s="63"/>
      <c r="H42" s="63" t="s">
        <v>62</v>
      </c>
      <c r="I42" s="63" t="s">
        <v>27</v>
      </c>
      <c r="J42" s="47"/>
    </row>
    <row r="43" spans="1:10" s="39" customFormat="1" ht="30" customHeight="1" x14ac:dyDescent="0.35">
      <c r="B43" s="44" t="s">
        <v>397</v>
      </c>
      <c r="C43" s="63" t="s">
        <v>410</v>
      </c>
      <c r="D43" s="63" t="s">
        <v>402</v>
      </c>
      <c r="E43" s="63">
        <v>4.8</v>
      </c>
      <c r="F43" s="63" t="s">
        <v>60</v>
      </c>
      <c r="G43" s="63"/>
      <c r="H43" s="63" t="s">
        <v>62</v>
      </c>
      <c r="I43" s="63" t="s">
        <v>27</v>
      </c>
      <c r="J43" s="47"/>
    </row>
    <row r="44" spans="1:10" s="39" customFormat="1" ht="30" customHeight="1" x14ac:dyDescent="0.35">
      <c r="B44" s="44" t="s">
        <v>411</v>
      </c>
      <c r="C44" s="63" t="s">
        <v>412</v>
      </c>
      <c r="D44" s="63" t="s">
        <v>26</v>
      </c>
      <c r="E44" s="63">
        <v>3</v>
      </c>
      <c r="F44" s="63" t="s">
        <v>60</v>
      </c>
      <c r="G44" s="63"/>
      <c r="H44" s="63" t="s">
        <v>62</v>
      </c>
      <c r="I44" s="63" t="s">
        <v>27</v>
      </c>
      <c r="J44" s="47"/>
    </row>
    <row r="45" spans="1:10" s="39" customFormat="1" ht="30" customHeight="1" x14ac:dyDescent="0.35">
      <c r="B45" s="44" t="s">
        <v>411</v>
      </c>
      <c r="C45" s="63" t="s">
        <v>413</v>
      </c>
      <c r="D45" s="63" t="s">
        <v>26</v>
      </c>
      <c r="E45" s="63">
        <v>3.5</v>
      </c>
      <c r="F45" s="63" t="s">
        <v>60</v>
      </c>
      <c r="G45" s="63"/>
      <c r="H45" s="63" t="s">
        <v>62</v>
      </c>
      <c r="I45" s="63" t="s">
        <v>27</v>
      </c>
      <c r="J45" s="47"/>
    </row>
    <row r="46" spans="1:10" s="39" customFormat="1" ht="30" customHeight="1" x14ac:dyDescent="0.35">
      <c r="B46" s="44" t="s">
        <v>411</v>
      </c>
      <c r="C46" s="63" t="s">
        <v>414</v>
      </c>
      <c r="D46" s="63" t="s">
        <v>26</v>
      </c>
      <c r="E46" s="63">
        <v>3</v>
      </c>
      <c r="F46" s="63" t="s">
        <v>60</v>
      </c>
      <c r="G46" s="63"/>
      <c r="H46" s="63" t="s">
        <v>62</v>
      </c>
      <c r="I46" s="63" t="s">
        <v>27</v>
      </c>
      <c r="J46" s="47"/>
    </row>
    <row r="47" spans="1:10" s="39" customFormat="1" ht="30" customHeight="1" x14ac:dyDescent="0.35">
      <c r="B47" s="44" t="s">
        <v>411</v>
      </c>
      <c r="C47" s="63" t="s">
        <v>415</v>
      </c>
      <c r="D47" s="63" t="s">
        <v>26</v>
      </c>
      <c r="E47" s="63">
        <v>3.5</v>
      </c>
      <c r="F47" s="63" t="s">
        <v>60</v>
      </c>
      <c r="G47" s="63"/>
      <c r="H47" s="63" t="s">
        <v>62</v>
      </c>
      <c r="I47" s="63" t="s">
        <v>27</v>
      </c>
      <c r="J47" s="47"/>
    </row>
    <row r="48" spans="1:10" s="39" customFormat="1" ht="30" customHeight="1" x14ac:dyDescent="0.35">
      <c r="A48" s="97"/>
      <c r="B48" s="98" t="s">
        <v>411</v>
      </c>
      <c r="C48" s="63" t="s">
        <v>416</v>
      </c>
      <c r="D48" s="63" t="s">
        <v>26</v>
      </c>
      <c r="E48" s="63">
        <v>4.8</v>
      </c>
      <c r="F48" s="63" t="s">
        <v>60</v>
      </c>
      <c r="G48" s="63"/>
      <c r="H48" s="63" t="s">
        <v>62</v>
      </c>
      <c r="I48" s="63" t="s">
        <v>27</v>
      </c>
      <c r="J48" s="47"/>
    </row>
    <row r="49" spans="1:1017 1025:2041 2049:3065 3073:4089 4097:5113 5121:6137 6145:7161 7169:8185 8193:9209 9217:10233 10241:11257 11265:12281 12289:13305 13313:14329 14337:15353 15361:16377" s="63" customFormat="1" ht="30" customHeight="1" x14ac:dyDescent="0.35">
      <c r="A49" s="99"/>
      <c r="B49" s="63" t="s">
        <v>411</v>
      </c>
      <c r="C49" s="63" t="s">
        <v>417</v>
      </c>
      <c r="E49" s="63">
        <v>23.5</v>
      </c>
      <c r="F49" s="63" t="s">
        <v>93</v>
      </c>
      <c r="H49" s="63" t="s">
        <v>62</v>
      </c>
      <c r="I49" s="63" t="s">
        <v>27</v>
      </c>
      <c r="J49" s="100"/>
      <c r="K49" s="39"/>
      <c r="P49" s="46"/>
      <c r="Q49" s="98"/>
      <c r="Y49" s="44"/>
      <c r="AG49" s="44"/>
      <c r="AO49" s="44"/>
      <c r="AW49" s="44"/>
      <c r="BE49" s="44"/>
      <c r="BM49" s="44"/>
      <c r="BU49" s="44"/>
      <c r="CC49" s="44"/>
      <c r="CK49" s="44"/>
      <c r="CS49" s="44"/>
      <c r="DA49" s="44"/>
      <c r="DI49" s="44"/>
      <c r="DQ49" s="44"/>
      <c r="DY49" s="44"/>
      <c r="EG49" s="44"/>
      <c r="EO49" s="44"/>
      <c r="EW49" s="44"/>
      <c r="FE49" s="44"/>
      <c r="FM49" s="44"/>
      <c r="FU49" s="44"/>
      <c r="GC49" s="44"/>
      <c r="GK49" s="44"/>
      <c r="GS49" s="44"/>
      <c r="HA49" s="44"/>
      <c r="HI49" s="44"/>
      <c r="HQ49" s="44"/>
      <c r="HY49" s="44"/>
      <c r="IG49" s="44"/>
      <c r="IO49" s="44"/>
      <c r="IW49" s="44"/>
      <c r="JE49" s="44"/>
      <c r="JM49" s="44"/>
      <c r="JU49" s="44"/>
      <c r="KC49" s="44"/>
      <c r="KK49" s="44"/>
      <c r="KS49" s="44"/>
      <c r="LA49" s="44"/>
      <c r="LI49" s="44"/>
      <c r="LQ49" s="44"/>
      <c r="LY49" s="44"/>
      <c r="MG49" s="44"/>
      <c r="MO49" s="44"/>
      <c r="MW49" s="44"/>
      <c r="NE49" s="44"/>
      <c r="NM49" s="44"/>
      <c r="NU49" s="44"/>
      <c r="OC49" s="44"/>
      <c r="OK49" s="44"/>
      <c r="OS49" s="44"/>
      <c r="PA49" s="44"/>
      <c r="PI49" s="44"/>
      <c r="PQ49" s="44"/>
      <c r="PY49" s="44"/>
      <c r="QG49" s="44"/>
      <c r="QO49" s="44"/>
      <c r="QW49" s="44"/>
      <c r="RE49" s="44"/>
      <c r="RM49" s="44"/>
      <c r="RU49" s="44"/>
      <c r="SC49" s="44"/>
      <c r="SK49" s="44"/>
      <c r="SS49" s="44"/>
      <c r="TA49" s="44"/>
      <c r="TI49" s="44"/>
      <c r="TQ49" s="44"/>
      <c r="TY49" s="44"/>
      <c r="UG49" s="44"/>
      <c r="UO49" s="44"/>
      <c r="UW49" s="44"/>
      <c r="VE49" s="44"/>
      <c r="VM49" s="44"/>
      <c r="VU49" s="44"/>
      <c r="WC49" s="44"/>
      <c r="WK49" s="44"/>
      <c r="WS49" s="44"/>
      <c r="XA49" s="44"/>
      <c r="XI49" s="44"/>
      <c r="XQ49" s="44"/>
      <c r="XY49" s="44"/>
      <c r="YG49" s="44"/>
      <c r="YO49" s="44"/>
      <c r="YW49" s="44"/>
      <c r="ZE49" s="44"/>
      <c r="ZM49" s="44"/>
      <c r="ZU49" s="44"/>
      <c r="AAC49" s="44"/>
      <c r="AAK49" s="44"/>
      <c r="AAS49" s="44"/>
      <c r="ABA49" s="44"/>
      <c r="ABI49" s="44"/>
      <c r="ABQ49" s="44"/>
      <c r="ABY49" s="44"/>
      <c r="ACG49" s="44"/>
      <c r="ACO49" s="44"/>
      <c r="ACW49" s="44"/>
      <c r="ADE49" s="44"/>
      <c r="ADM49" s="44"/>
      <c r="ADU49" s="44"/>
      <c r="AEC49" s="44"/>
      <c r="AEK49" s="44"/>
      <c r="AES49" s="44"/>
      <c r="AFA49" s="44"/>
      <c r="AFI49" s="44"/>
      <c r="AFQ49" s="44"/>
      <c r="AFY49" s="44"/>
      <c r="AGG49" s="44"/>
      <c r="AGO49" s="44"/>
      <c r="AGW49" s="44"/>
      <c r="AHE49" s="44"/>
      <c r="AHM49" s="44"/>
      <c r="AHU49" s="44"/>
      <c r="AIC49" s="44"/>
      <c r="AIK49" s="44"/>
      <c r="AIS49" s="44"/>
      <c r="AJA49" s="44"/>
      <c r="AJI49" s="44"/>
      <c r="AJQ49" s="44"/>
      <c r="AJY49" s="44"/>
      <c r="AKG49" s="44"/>
      <c r="AKO49" s="44"/>
      <c r="AKW49" s="44"/>
      <c r="ALE49" s="44"/>
      <c r="ALM49" s="44"/>
      <c r="ALU49" s="44"/>
      <c r="AMC49" s="44"/>
      <c r="AMK49" s="44"/>
      <c r="AMS49" s="44"/>
      <c r="ANA49" s="44"/>
      <c r="ANI49" s="44"/>
      <c r="ANQ49" s="44"/>
      <c r="ANY49" s="44"/>
      <c r="AOG49" s="44"/>
      <c r="AOO49" s="44"/>
      <c r="AOW49" s="44"/>
      <c r="APE49" s="44"/>
      <c r="APM49" s="44"/>
      <c r="APU49" s="44"/>
      <c r="AQC49" s="44"/>
      <c r="AQK49" s="44"/>
      <c r="AQS49" s="44"/>
      <c r="ARA49" s="44"/>
      <c r="ARI49" s="44"/>
      <c r="ARQ49" s="44"/>
      <c r="ARY49" s="44"/>
      <c r="ASG49" s="44"/>
      <c r="ASO49" s="44"/>
      <c r="ASW49" s="44"/>
      <c r="ATE49" s="44"/>
      <c r="ATM49" s="44"/>
      <c r="ATU49" s="44"/>
      <c r="AUC49" s="44"/>
      <c r="AUK49" s="44"/>
      <c r="AUS49" s="44"/>
      <c r="AVA49" s="44"/>
      <c r="AVI49" s="44"/>
      <c r="AVQ49" s="44"/>
      <c r="AVY49" s="44"/>
      <c r="AWG49" s="44"/>
      <c r="AWO49" s="44"/>
      <c r="AWW49" s="44"/>
      <c r="AXE49" s="44"/>
      <c r="AXM49" s="44"/>
      <c r="AXU49" s="44"/>
      <c r="AYC49" s="44"/>
      <c r="AYK49" s="44"/>
      <c r="AYS49" s="44"/>
      <c r="AZA49" s="44"/>
      <c r="AZI49" s="44"/>
      <c r="AZQ49" s="44"/>
      <c r="AZY49" s="44"/>
      <c r="BAG49" s="44"/>
      <c r="BAO49" s="44"/>
      <c r="BAW49" s="44"/>
      <c r="BBE49" s="44"/>
      <c r="BBM49" s="44"/>
      <c r="BBU49" s="44"/>
      <c r="BCC49" s="44"/>
      <c r="BCK49" s="44"/>
      <c r="BCS49" s="44"/>
      <c r="BDA49" s="44"/>
      <c r="BDI49" s="44"/>
      <c r="BDQ49" s="44"/>
      <c r="BDY49" s="44"/>
      <c r="BEG49" s="44"/>
      <c r="BEO49" s="44"/>
      <c r="BEW49" s="44"/>
      <c r="BFE49" s="44"/>
      <c r="BFM49" s="44"/>
      <c r="BFU49" s="44"/>
      <c r="BGC49" s="44"/>
      <c r="BGK49" s="44"/>
      <c r="BGS49" s="44"/>
      <c r="BHA49" s="44"/>
      <c r="BHI49" s="44"/>
      <c r="BHQ49" s="44"/>
      <c r="BHY49" s="44"/>
      <c r="BIG49" s="44"/>
      <c r="BIO49" s="44"/>
      <c r="BIW49" s="44"/>
      <c r="BJE49" s="44"/>
      <c r="BJM49" s="44"/>
      <c r="BJU49" s="44"/>
      <c r="BKC49" s="44"/>
      <c r="BKK49" s="44"/>
      <c r="BKS49" s="44"/>
      <c r="BLA49" s="44"/>
      <c r="BLI49" s="44"/>
      <c r="BLQ49" s="44"/>
      <c r="BLY49" s="44"/>
      <c r="BMG49" s="44"/>
      <c r="BMO49" s="44"/>
      <c r="BMW49" s="44"/>
      <c r="BNE49" s="44"/>
      <c r="BNM49" s="44"/>
      <c r="BNU49" s="44"/>
      <c r="BOC49" s="44"/>
      <c r="BOK49" s="44"/>
      <c r="BOS49" s="44"/>
      <c r="BPA49" s="44"/>
      <c r="BPI49" s="44"/>
      <c r="BPQ49" s="44"/>
      <c r="BPY49" s="44"/>
      <c r="BQG49" s="44"/>
      <c r="BQO49" s="44"/>
      <c r="BQW49" s="44"/>
      <c r="BRE49" s="44"/>
      <c r="BRM49" s="44"/>
      <c r="BRU49" s="44"/>
      <c r="BSC49" s="44"/>
      <c r="BSK49" s="44"/>
      <c r="BSS49" s="44"/>
      <c r="BTA49" s="44"/>
      <c r="BTI49" s="44"/>
      <c r="BTQ49" s="44"/>
      <c r="BTY49" s="44"/>
      <c r="BUG49" s="44"/>
      <c r="BUO49" s="44"/>
      <c r="BUW49" s="44"/>
      <c r="BVE49" s="44"/>
      <c r="BVM49" s="44"/>
      <c r="BVU49" s="44"/>
      <c r="BWC49" s="44"/>
      <c r="BWK49" s="44"/>
      <c r="BWS49" s="44"/>
      <c r="BXA49" s="44"/>
      <c r="BXI49" s="44"/>
      <c r="BXQ49" s="44"/>
      <c r="BXY49" s="44"/>
      <c r="BYG49" s="44"/>
      <c r="BYO49" s="44"/>
      <c r="BYW49" s="44"/>
      <c r="BZE49" s="44"/>
      <c r="BZM49" s="44"/>
      <c r="BZU49" s="44"/>
      <c r="CAC49" s="44"/>
      <c r="CAK49" s="44"/>
      <c r="CAS49" s="44"/>
      <c r="CBA49" s="44"/>
      <c r="CBI49" s="44"/>
      <c r="CBQ49" s="44"/>
      <c r="CBY49" s="44"/>
      <c r="CCG49" s="44"/>
      <c r="CCO49" s="44"/>
      <c r="CCW49" s="44"/>
      <c r="CDE49" s="44"/>
      <c r="CDM49" s="44"/>
      <c r="CDU49" s="44"/>
      <c r="CEC49" s="44"/>
      <c r="CEK49" s="44"/>
      <c r="CES49" s="44"/>
      <c r="CFA49" s="44"/>
      <c r="CFI49" s="44"/>
      <c r="CFQ49" s="44"/>
      <c r="CFY49" s="44"/>
      <c r="CGG49" s="44"/>
      <c r="CGO49" s="44"/>
      <c r="CGW49" s="44"/>
      <c r="CHE49" s="44"/>
      <c r="CHM49" s="44"/>
      <c r="CHU49" s="44"/>
      <c r="CIC49" s="44"/>
      <c r="CIK49" s="44"/>
      <c r="CIS49" s="44"/>
      <c r="CJA49" s="44"/>
      <c r="CJI49" s="44"/>
      <c r="CJQ49" s="44"/>
      <c r="CJY49" s="44"/>
      <c r="CKG49" s="44"/>
      <c r="CKO49" s="44"/>
      <c r="CKW49" s="44"/>
      <c r="CLE49" s="44"/>
      <c r="CLM49" s="44"/>
      <c r="CLU49" s="44"/>
      <c r="CMC49" s="44"/>
      <c r="CMK49" s="44"/>
      <c r="CMS49" s="44"/>
      <c r="CNA49" s="44"/>
      <c r="CNI49" s="44"/>
      <c r="CNQ49" s="44"/>
      <c r="CNY49" s="44"/>
      <c r="COG49" s="44"/>
      <c r="COO49" s="44"/>
      <c r="COW49" s="44"/>
      <c r="CPE49" s="44"/>
      <c r="CPM49" s="44"/>
      <c r="CPU49" s="44"/>
      <c r="CQC49" s="44"/>
      <c r="CQK49" s="44"/>
      <c r="CQS49" s="44"/>
      <c r="CRA49" s="44"/>
      <c r="CRI49" s="44"/>
      <c r="CRQ49" s="44"/>
      <c r="CRY49" s="44"/>
      <c r="CSG49" s="44"/>
      <c r="CSO49" s="44"/>
      <c r="CSW49" s="44"/>
      <c r="CTE49" s="44"/>
      <c r="CTM49" s="44"/>
      <c r="CTU49" s="44"/>
      <c r="CUC49" s="44"/>
      <c r="CUK49" s="44"/>
      <c r="CUS49" s="44"/>
      <c r="CVA49" s="44"/>
      <c r="CVI49" s="44"/>
      <c r="CVQ49" s="44"/>
      <c r="CVY49" s="44"/>
      <c r="CWG49" s="44"/>
      <c r="CWO49" s="44"/>
      <c r="CWW49" s="44"/>
      <c r="CXE49" s="44"/>
      <c r="CXM49" s="44"/>
      <c r="CXU49" s="44"/>
      <c r="CYC49" s="44"/>
      <c r="CYK49" s="44"/>
      <c r="CYS49" s="44"/>
      <c r="CZA49" s="44"/>
      <c r="CZI49" s="44"/>
      <c r="CZQ49" s="44"/>
      <c r="CZY49" s="44"/>
      <c r="DAG49" s="44"/>
      <c r="DAO49" s="44"/>
      <c r="DAW49" s="44"/>
      <c r="DBE49" s="44"/>
      <c r="DBM49" s="44"/>
      <c r="DBU49" s="44"/>
      <c r="DCC49" s="44"/>
      <c r="DCK49" s="44"/>
      <c r="DCS49" s="44"/>
      <c r="DDA49" s="44"/>
      <c r="DDI49" s="44"/>
      <c r="DDQ49" s="44"/>
      <c r="DDY49" s="44"/>
      <c r="DEG49" s="44"/>
      <c r="DEO49" s="44"/>
      <c r="DEW49" s="44"/>
      <c r="DFE49" s="44"/>
      <c r="DFM49" s="44"/>
      <c r="DFU49" s="44"/>
      <c r="DGC49" s="44"/>
      <c r="DGK49" s="44"/>
      <c r="DGS49" s="44"/>
      <c r="DHA49" s="44"/>
      <c r="DHI49" s="44"/>
      <c r="DHQ49" s="44"/>
      <c r="DHY49" s="44"/>
      <c r="DIG49" s="44"/>
      <c r="DIO49" s="44"/>
      <c r="DIW49" s="44"/>
      <c r="DJE49" s="44"/>
      <c r="DJM49" s="44"/>
      <c r="DJU49" s="44"/>
      <c r="DKC49" s="44"/>
      <c r="DKK49" s="44"/>
      <c r="DKS49" s="44"/>
      <c r="DLA49" s="44"/>
      <c r="DLI49" s="44"/>
      <c r="DLQ49" s="44"/>
      <c r="DLY49" s="44"/>
      <c r="DMG49" s="44"/>
      <c r="DMO49" s="44"/>
      <c r="DMW49" s="44"/>
      <c r="DNE49" s="44"/>
      <c r="DNM49" s="44"/>
      <c r="DNU49" s="44"/>
      <c r="DOC49" s="44"/>
      <c r="DOK49" s="44"/>
      <c r="DOS49" s="44"/>
      <c r="DPA49" s="44"/>
      <c r="DPI49" s="44"/>
      <c r="DPQ49" s="44"/>
      <c r="DPY49" s="44"/>
      <c r="DQG49" s="44"/>
      <c r="DQO49" s="44"/>
      <c r="DQW49" s="44"/>
      <c r="DRE49" s="44"/>
      <c r="DRM49" s="44"/>
      <c r="DRU49" s="44"/>
      <c r="DSC49" s="44"/>
      <c r="DSK49" s="44"/>
      <c r="DSS49" s="44"/>
      <c r="DTA49" s="44"/>
      <c r="DTI49" s="44"/>
      <c r="DTQ49" s="44"/>
      <c r="DTY49" s="44"/>
      <c r="DUG49" s="44"/>
      <c r="DUO49" s="44"/>
      <c r="DUW49" s="44"/>
      <c r="DVE49" s="44"/>
      <c r="DVM49" s="44"/>
      <c r="DVU49" s="44"/>
      <c r="DWC49" s="44"/>
      <c r="DWK49" s="44"/>
      <c r="DWS49" s="44"/>
      <c r="DXA49" s="44"/>
      <c r="DXI49" s="44"/>
      <c r="DXQ49" s="44"/>
      <c r="DXY49" s="44"/>
      <c r="DYG49" s="44"/>
      <c r="DYO49" s="44"/>
      <c r="DYW49" s="44"/>
      <c r="DZE49" s="44"/>
      <c r="DZM49" s="44"/>
      <c r="DZU49" s="44"/>
      <c r="EAC49" s="44"/>
      <c r="EAK49" s="44"/>
      <c r="EAS49" s="44"/>
      <c r="EBA49" s="44"/>
      <c r="EBI49" s="44"/>
      <c r="EBQ49" s="44"/>
      <c r="EBY49" s="44"/>
      <c r="ECG49" s="44"/>
      <c r="ECO49" s="44"/>
      <c r="ECW49" s="44"/>
      <c r="EDE49" s="44"/>
      <c r="EDM49" s="44"/>
      <c r="EDU49" s="44"/>
      <c r="EEC49" s="44"/>
      <c r="EEK49" s="44"/>
      <c r="EES49" s="44"/>
      <c r="EFA49" s="44"/>
      <c r="EFI49" s="44"/>
      <c r="EFQ49" s="44"/>
      <c r="EFY49" s="44"/>
      <c r="EGG49" s="44"/>
      <c r="EGO49" s="44"/>
      <c r="EGW49" s="44"/>
      <c r="EHE49" s="44"/>
      <c r="EHM49" s="44"/>
      <c r="EHU49" s="44"/>
      <c r="EIC49" s="44"/>
      <c r="EIK49" s="44"/>
      <c r="EIS49" s="44"/>
      <c r="EJA49" s="44"/>
      <c r="EJI49" s="44"/>
      <c r="EJQ49" s="44"/>
      <c r="EJY49" s="44"/>
      <c r="EKG49" s="44"/>
      <c r="EKO49" s="44"/>
      <c r="EKW49" s="44"/>
      <c r="ELE49" s="44"/>
      <c r="ELM49" s="44"/>
      <c r="ELU49" s="44"/>
      <c r="EMC49" s="44"/>
      <c r="EMK49" s="44"/>
      <c r="EMS49" s="44"/>
      <c r="ENA49" s="44"/>
      <c r="ENI49" s="44"/>
      <c r="ENQ49" s="44"/>
      <c r="ENY49" s="44"/>
      <c r="EOG49" s="44"/>
      <c r="EOO49" s="44"/>
      <c r="EOW49" s="44"/>
      <c r="EPE49" s="44"/>
      <c r="EPM49" s="44"/>
      <c r="EPU49" s="44"/>
      <c r="EQC49" s="44"/>
      <c r="EQK49" s="44"/>
      <c r="EQS49" s="44"/>
      <c r="ERA49" s="44"/>
      <c r="ERI49" s="44"/>
      <c r="ERQ49" s="44"/>
      <c r="ERY49" s="44"/>
      <c r="ESG49" s="44"/>
      <c r="ESO49" s="44"/>
      <c r="ESW49" s="44"/>
      <c r="ETE49" s="44"/>
      <c r="ETM49" s="44"/>
      <c r="ETU49" s="44"/>
      <c r="EUC49" s="44"/>
      <c r="EUK49" s="44"/>
      <c r="EUS49" s="44"/>
      <c r="EVA49" s="44"/>
      <c r="EVI49" s="44"/>
      <c r="EVQ49" s="44"/>
      <c r="EVY49" s="44"/>
      <c r="EWG49" s="44"/>
      <c r="EWO49" s="44"/>
      <c r="EWW49" s="44"/>
      <c r="EXE49" s="44"/>
      <c r="EXM49" s="44"/>
      <c r="EXU49" s="44"/>
      <c r="EYC49" s="44"/>
      <c r="EYK49" s="44"/>
      <c r="EYS49" s="44"/>
      <c r="EZA49" s="44"/>
      <c r="EZI49" s="44"/>
      <c r="EZQ49" s="44"/>
      <c r="EZY49" s="44"/>
      <c r="FAG49" s="44"/>
      <c r="FAO49" s="44"/>
      <c r="FAW49" s="44"/>
      <c r="FBE49" s="44"/>
      <c r="FBM49" s="44"/>
      <c r="FBU49" s="44"/>
      <c r="FCC49" s="44"/>
      <c r="FCK49" s="44"/>
      <c r="FCS49" s="44"/>
      <c r="FDA49" s="44"/>
      <c r="FDI49" s="44"/>
      <c r="FDQ49" s="44"/>
      <c r="FDY49" s="44"/>
      <c r="FEG49" s="44"/>
      <c r="FEO49" s="44"/>
      <c r="FEW49" s="44"/>
      <c r="FFE49" s="44"/>
      <c r="FFM49" s="44"/>
      <c r="FFU49" s="44"/>
      <c r="FGC49" s="44"/>
      <c r="FGK49" s="44"/>
      <c r="FGS49" s="44"/>
      <c r="FHA49" s="44"/>
      <c r="FHI49" s="44"/>
      <c r="FHQ49" s="44"/>
      <c r="FHY49" s="44"/>
      <c r="FIG49" s="44"/>
      <c r="FIO49" s="44"/>
      <c r="FIW49" s="44"/>
      <c r="FJE49" s="44"/>
      <c r="FJM49" s="44"/>
      <c r="FJU49" s="44"/>
      <c r="FKC49" s="44"/>
      <c r="FKK49" s="44"/>
      <c r="FKS49" s="44"/>
      <c r="FLA49" s="44"/>
      <c r="FLI49" s="44"/>
      <c r="FLQ49" s="44"/>
      <c r="FLY49" s="44"/>
      <c r="FMG49" s="44"/>
      <c r="FMO49" s="44"/>
      <c r="FMW49" s="44"/>
      <c r="FNE49" s="44"/>
      <c r="FNM49" s="44"/>
      <c r="FNU49" s="44"/>
      <c r="FOC49" s="44"/>
      <c r="FOK49" s="44"/>
      <c r="FOS49" s="44"/>
      <c r="FPA49" s="44"/>
      <c r="FPI49" s="44"/>
      <c r="FPQ49" s="44"/>
      <c r="FPY49" s="44"/>
      <c r="FQG49" s="44"/>
      <c r="FQO49" s="44"/>
      <c r="FQW49" s="44"/>
      <c r="FRE49" s="44"/>
      <c r="FRM49" s="44"/>
      <c r="FRU49" s="44"/>
      <c r="FSC49" s="44"/>
      <c r="FSK49" s="44"/>
      <c r="FSS49" s="44"/>
      <c r="FTA49" s="44"/>
      <c r="FTI49" s="44"/>
      <c r="FTQ49" s="44"/>
      <c r="FTY49" s="44"/>
      <c r="FUG49" s="44"/>
      <c r="FUO49" s="44"/>
      <c r="FUW49" s="44"/>
      <c r="FVE49" s="44"/>
      <c r="FVM49" s="44"/>
      <c r="FVU49" s="44"/>
      <c r="FWC49" s="44"/>
      <c r="FWK49" s="44"/>
      <c r="FWS49" s="44"/>
      <c r="FXA49" s="44"/>
      <c r="FXI49" s="44"/>
      <c r="FXQ49" s="44"/>
      <c r="FXY49" s="44"/>
      <c r="FYG49" s="44"/>
      <c r="FYO49" s="44"/>
      <c r="FYW49" s="44"/>
      <c r="FZE49" s="44"/>
      <c r="FZM49" s="44"/>
      <c r="FZU49" s="44"/>
      <c r="GAC49" s="44"/>
      <c r="GAK49" s="44"/>
      <c r="GAS49" s="44"/>
      <c r="GBA49" s="44"/>
      <c r="GBI49" s="44"/>
      <c r="GBQ49" s="44"/>
      <c r="GBY49" s="44"/>
      <c r="GCG49" s="44"/>
      <c r="GCO49" s="44"/>
      <c r="GCW49" s="44"/>
      <c r="GDE49" s="44"/>
      <c r="GDM49" s="44"/>
      <c r="GDU49" s="44"/>
      <c r="GEC49" s="44"/>
      <c r="GEK49" s="44"/>
      <c r="GES49" s="44"/>
      <c r="GFA49" s="44"/>
      <c r="GFI49" s="44"/>
      <c r="GFQ49" s="44"/>
      <c r="GFY49" s="44"/>
      <c r="GGG49" s="44"/>
      <c r="GGO49" s="44"/>
      <c r="GGW49" s="44"/>
      <c r="GHE49" s="44"/>
      <c r="GHM49" s="44"/>
      <c r="GHU49" s="44"/>
      <c r="GIC49" s="44"/>
      <c r="GIK49" s="44"/>
      <c r="GIS49" s="44"/>
      <c r="GJA49" s="44"/>
      <c r="GJI49" s="44"/>
      <c r="GJQ49" s="44"/>
      <c r="GJY49" s="44"/>
      <c r="GKG49" s="44"/>
      <c r="GKO49" s="44"/>
      <c r="GKW49" s="44"/>
      <c r="GLE49" s="44"/>
      <c r="GLM49" s="44"/>
      <c r="GLU49" s="44"/>
      <c r="GMC49" s="44"/>
      <c r="GMK49" s="44"/>
      <c r="GMS49" s="44"/>
      <c r="GNA49" s="44"/>
      <c r="GNI49" s="44"/>
      <c r="GNQ49" s="44"/>
      <c r="GNY49" s="44"/>
      <c r="GOG49" s="44"/>
      <c r="GOO49" s="44"/>
      <c r="GOW49" s="44"/>
      <c r="GPE49" s="44"/>
      <c r="GPM49" s="44"/>
      <c r="GPU49" s="44"/>
      <c r="GQC49" s="44"/>
      <c r="GQK49" s="44"/>
      <c r="GQS49" s="44"/>
      <c r="GRA49" s="44"/>
      <c r="GRI49" s="44"/>
      <c r="GRQ49" s="44"/>
      <c r="GRY49" s="44"/>
      <c r="GSG49" s="44"/>
      <c r="GSO49" s="44"/>
      <c r="GSW49" s="44"/>
      <c r="GTE49" s="44"/>
      <c r="GTM49" s="44"/>
      <c r="GTU49" s="44"/>
      <c r="GUC49" s="44"/>
      <c r="GUK49" s="44"/>
      <c r="GUS49" s="44"/>
      <c r="GVA49" s="44"/>
      <c r="GVI49" s="44"/>
      <c r="GVQ49" s="44"/>
      <c r="GVY49" s="44"/>
      <c r="GWG49" s="44"/>
      <c r="GWO49" s="44"/>
      <c r="GWW49" s="44"/>
      <c r="GXE49" s="44"/>
      <c r="GXM49" s="44"/>
      <c r="GXU49" s="44"/>
      <c r="GYC49" s="44"/>
      <c r="GYK49" s="44"/>
      <c r="GYS49" s="44"/>
      <c r="GZA49" s="44"/>
      <c r="GZI49" s="44"/>
      <c r="GZQ49" s="44"/>
      <c r="GZY49" s="44"/>
      <c r="HAG49" s="44"/>
      <c r="HAO49" s="44"/>
      <c r="HAW49" s="44"/>
      <c r="HBE49" s="44"/>
      <c r="HBM49" s="44"/>
      <c r="HBU49" s="44"/>
      <c r="HCC49" s="44"/>
      <c r="HCK49" s="44"/>
      <c r="HCS49" s="44"/>
      <c r="HDA49" s="44"/>
      <c r="HDI49" s="44"/>
      <c r="HDQ49" s="44"/>
      <c r="HDY49" s="44"/>
      <c r="HEG49" s="44"/>
      <c r="HEO49" s="44"/>
      <c r="HEW49" s="44"/>
      <c r="HFE49" s="44"/>
      <c r="HFM49" s="44"/>
      <c r="HFU49" s="44"/>
      <c r="HGC49" s="44"/>
      <c r="HGK49" s="44"/>
      <c r="HGS49" s="44"/>
      <c r="HHA49" s="44"/>
      <c r="HHI49" s="44"/>
      <c r="HHQ49" s="44"/>
      <c r="HHY49" s="44"/>
      <c r="HIG49" s="44"/>
      <c r="HIO49" s="44"/>
      <c r="HIW49" s="44"/>
      <c r="HJE49" s="44"/>
      <c r="HJM49" s="44"/>
      <c r="HJU49" s="44"/>
      <c r="HKC49" s="44"/>
      <c r="HKK49" s="44"/>
      <c r="HKS49" s="44"/>
      <c r="HLA49" s="44"/>
      <c r="HLI49" s="44"/>
      <c r="HLQ49" s="44"/>
      <c r="HLY49" s="44"/>
      <c r="HMG49" s="44"/>
      <c r="HMO49" s="44"/>
      <c r="HMW49" s="44"/>
      <c r="HNE49" s="44"/>
      <c r="HNM49" s="44"/>
      <c r="HNU49" s="44"/>
      <c r="HOC49" s="44"/>
      <c r="HOK49" s="44"/>
      <c r="HOS49" s="44"/>
      <c r="HPA49" s="44"/>
      <c r="HPI49" s="44"/>
      <c r="HPQ49" s="44"/>
      <c r="HPY49" s="44"/>
      <c r="HQG49" s="44"/>
      <c r="HQO49" s="44"/>
      <c r="HQW49" s="44"/>
      <c r="HRE49" s="44"/>
      <c r="HRM49" s="44"/>
      <c r="HRU49" s="44"/>
      <c r="HSC49" s="44"/>
      <c r="HSK49" s="44"/>
      <c r="HSS49" s="44"/>
      <c r="HTA49" s="44"/>
      <c r="HTI49" s="44"/>
      <c r="HTQ49" s="44"/>
      <c r="HTY49" s="44"/>
      <c r="HUG49" s="44"/>
      <c r="HUO49" s="44"/>
      <c r="HUW49" s="44"/>
      <c r="HVE49" s="44"/>
      <c r="HVM49" s="44"/>
      <c r="HVU49" s="44"/>
      <c r="HWC49" s="44"/>
      <c r="HWK49" s="44"/>
      <c r="HWS49" s="44"/>
      <c r="HXA49" s="44"/>
      <c r="HXI49" s="44"/>
      <c r="HXQ49" s="44"/>
      <c r="HXY49" s="44"/>
      <c r="HYG49" s="44"/>
      <c r="HYO49" s="44"/>
      <c r="HYW49" s="44"/>
      <c r="HZE49" s="44"/>
      <c r="HZM49" s="44"/>
      <c r="HZU49" s="44"/>
      <c r="IAC49" s="44"/>
      <c r="IAK49" s="44"/>
      <c r="IAS49" s="44"/>
      <c r="IBA49" s="44"/>
      <c r="IBI49" s="44"/>
      <c r="IBQ49" s="44"/>
      <c r="IBY49" s="44"/>
      <c r="ICG49" s="44"/>
      <c r="ICO49" s="44"/>
      <c r="ICW49" s="44"/>
      <c r="IDE49" s="44"/>
      <c r="IDM49" s="44"/>
      <c r="IDU49" s="44"/>
      <c r="IEC49" s="44"/>
      <c r="IEK49" s="44"/>
      <c r="IES49" s="44"/>
      <c r="IFA49" s="44"/>
      <c r="IFI49" s="44"/>
      <c r="IFQ49" s="44"/>
      <c r="IFY49" s="44"/>
      <c r="IGG49" s="44"/>
      <c r="IGO49" s="44"/>
      <c r="IGW49" s="44"/>
      <c r="IHE49" s="44"/>
      <c r="IHM49" s="44"/>
      <c r="IHU49" s="44"/>
      <c r="IIC49" s="44"/>
      <c r="IIK49" s="44"/>
      <c r="IIS49" s="44"/>
      <c r="IJA49" s="44"/>
      <c r="IJI49" s="44"/>
      <c r="IJQ49" s="44"/>
      <c r="IJY49" s="44"/>
      <c r="IKG49" s="44"/>
      <c r="IKO49" s="44"/>
      <c r="IKW49" s="44"/>
      <c r="ILE49" s="44"/>
      <c r="ILM49" s="44"/>
      <c r="ILU49" s="44"/>
      <c r="IMC49" s="44"/>
      <c r="IMK49" s="44"/>
      <c r="IMS49" s="44"/>
      <c r="INA49" s="44"/>
      <c r="INI49" s="44"/>
      <c r="INQ49" s="44"/>
      <c r="INY49" s="44"/>
      <c r="IOG49" s="44"/>
      <c r="IOO49" s="44"/>
      <c r="IOW49" s="44"/>
      <c r="IPE49" s="44"/>
      <c r="IPM49" s="44"/>
      <c r="IPU49" s="44"/>
      <c r="IQC49" s="44"/>
      <c r="IQK49" s="44"/>
      <c r="IQS49" s="44"/>
      <c r="IRA49" s="44"/>
      <c r="IRI49" s="44"/>
      <c r="IRQ49" s="44"/>
      <c r="IRY49" s="44"/>
      <c r="ISG49" s="44"/>
      <c r="ISO49" s="44"/>
      <c r="ISW49" s="44"/>
      <c r="ITE49" s="44"/>
      <c r="ITM49" s="44"/>
      <c r="ITU49" s="44"/>
      <c r="IUC49" s="44"/>
      <c r="IUK49" s="44"/>
      <c r="IUS49" s="44"/>
      <c r="IVA49" s="44"/>
      <c r="IVI49" s="44"/>
      <c r="IVQ49" s="44"/>
      <c r="IVY49" s="44"/>
      <c r="IWG49" s="44"/>
      <c r="IWO49" s="44"/>
      <c r="IWW49" s="44"/>
      <c r="IXE49" s="44"/>
      <c r="IXM49" s="44"/>
      <c r="IXU49" s="44"/>
      <c r="IYC49" s="44"/>
      <c r="IYK49" s="44"/>
      <c r="IYS49" s="44"/>
      <c r="IZA49" s="44"/>
      <c r="IZI49" s="44"/>
      <c r="IZQ49" s="44"/>
      <c r="IZY49" s="44"/>
      <c r="JAG49" s="44"/>
      <c r="JAO49" s="44"/>
      <c r="JAW49" s="44"/>
      <c r="JBE49" s="44"/>
      <c r="JBM49" s="44"/>
      <c r="JBU49" s="44"/>
      <c r="JCC49" s="44"/>
      <c r="JCK49" s="44"/>
      <c r="JCS49" s="44"/>
      <c r="JDA49" s="44"/>
      <c r="JDI49" s="44"/>
      <c r="JDQ49" s="44"/>
      <c r="JDY49" s="44"/>
      <c r="JEG49" s="44"/>
      <c r="JEO49" s="44"/>
      <c r="JEW49" s="44"/>
      <c r="JFE49" s="44"/>
      <c r="JFM49" s="44"/>
      <c r="JFU49" s="44"/>
      <c r="JGC49" s="44"/>
      <c r="JGK49" s="44"/>
      <c r="JGS49" s="44"/>
      <c r="JHA49" s="44"/>
      <c r="JHI49" s="44"/>
      <c r="JHQ49" s="44"/>
      <c r="JHY49" s="44"/>
      <c r="JIG49" s="44"/>
      <c r="JIO49" s="44"/>
      <c r="JIW49" s="44"/>
      <c r="JJE49" s="44"/>
      <c r="JJM49" s="44"/>
      <c r="JJU49" s="44"/>
      <c r="JKC49" s="44"/>
      <c r="JKK49" s="44"/>
      <c r="JKS49" s="44"/>
      <c r="JLA49" s="44"/>
      <c r="JLI49" s="44"/>
      <c r="JLQ49" s="44"/>
      <c r="JLY49" s="44"/>
      <c r="JMG49" s="44"/>
      <c r="JMO49" s="44"/>
      <c r="JMW49" s="44"/>
      <c r="JNE49" s="44"/>
      <c r="JNM49" s="44"/>
      <c r="JNU49" s="44"/>
      <c r="JOC49" s="44"/>
      <c r="JOK49" s="44"/>
      <c r="JOS49" s="44"/>
      <c r="JPA49" s="44"/>
      <c r="JPI49" s="44"/>
      <c r="JPQ49" s="44"/>
      <c r="JPY49" s="44"/>
      <c r="JQG49" s="44"/>
      <c r="JQO49" s="44"/>
      <c r="JQW49" s="44"/>
      <c r="JRE49" s="44"/>
      <c r="JRM49" s="44"/>
      <c r="JRU49" s="44"/>
      <c r="JSC49" s="44"/>
      <c r="JSK49" s="44"/>
      <c r="JSS49" s="44"/>
      <c r="JTA49" s="44"/>
      <c r="JTI49" s="44"/>
      <c r="JTQ49" s="44"/>
      <c r="JTY49" s="44"/>
      <c r="JUG49" s="44"/>
      <c r="JUO49" s="44"/>
      <c r="JUW49" s="44"/>
      <c r="JVE49" s="44"/>
      <c r="JVM49" s="44"/>
      <c r="JVU49" s="44"/>
      <c r="JWC49" s="44"/>
      <c r="JWK49" s="44"/>
      <c r="JWS49" s="44"/>
      <c r="JXA49" s="44"/>
      <c r="JXI49" s="44"/>
      <c r="JXQ49" s="44"/>
      <c r="JXY49" s="44"/>
      <c r="JYG49" s="44"/>
      <c r="JYO49" s="44"/>
      <c r="JYW49" s="44"/>
      <c r="JZE49" s="44"/>
      <c r="JZM49" s="44"/>
      <c r="JZU49" s="44"/>
      <c r="KAC49" s="44"/>
      <c r="KAK49" s="44"/>
      <c r="KAS49" s="44"/>
      <c r="KBA49" s="44"/>
      <c r="KBI49" s="44"/>
      <c r="KBQ49" s="44"/>
      <c r="KBY49" s="44"/>
      <c r="KCG49" s="44"/>
      <c r="KCO49" s="44"/>
      <c r="KCW49" s="44"/>
      <c r="KDE49" s="44"/>
      <c r="KDM49" s="44"/>
      <c r="KDU49" s="44"/>
      <c r="KEC49" s="44"/>
      <c r="KEK49" s="44"/>
      <c r="KES49" s="44"/>
      <c r="KFA49" s="44"/>
      <c r="KFI49" s="44"/>
      <c r="KFQ49" s="44"/>
      <c r="KFY49" s="44"/>
      <c r="KGG49" s="44"/>
      <c r="KGO49" s="44"/>
      <c r="KGW49" s="44"/>
      <c r="KHE49" s="44"/>
      <c r="KHM49" s="44"/>
      <c r="KHU49" s="44"/>
      <c r="KIC49" s="44"/>
      <c r="KIK49" s="44"/>
      <c r="KIS49" s="44"/>
      <c r="KJA49" s="44"/>
      <c r="KJI49" s="44"/>
      <c r="KJQ49" s="44"/>
      <c r="KJY49" s="44"/>
      <c r="KKG49" s="44"/>
      <c r="KKO49" s="44"/>
      <c r="KKW49" s="44"/>
      <c r="KLE49" s="44"/>
      <c r="KLM49" s="44"/>
      <c r="KLU49" s="44"/>
      <c r="KMC49" s="44"/>
      <c r="KMK49" s="44"/>
      <c r="KMS49" s="44"/>
      <c r="KNA49" s="44"/>
      <c r="KNI49" s="44"/>
      <c r="KNQ49" s="44"/>
      <c r="KNY49" s="44"/>
      <c r="KOG49" s="44"/>
      <c r="KOO49" s="44"/>
      <c r="KOW49" s="44"/>
      <c r="KPE49" s="44"/>
      <c r="KPM49" s="44"/>
      <c r="KPU49" s="44"/>
      <c r="KQC49" s="44"/>
      <c r="KQK49" s="44"/>
      <c r="KQS49" s="44"/>
      <c r="KRA49" s="44"/>
      <c r="KRI49" s="44"/>
      <c r="KRQ49" s="44"/>
      <c r="KRY49" s="44"/>
      <c r="KSG49" s="44"/>
      <c r="KSO49" s="44"/>
      <c r="KSW49" s="44"/>
      <c r="KTE49" s="44"/>
      <c r="KTM49" s="44"/>
      <c r="KTU49" s="44"/>
      <c r="KUC49" s="44"/>
      <c r="KUK49" s="44"/>
      <c r="KUS49" s="44"/>
      <c r="KVA49" s="44"/>
      <c r="KVI49" s="44"/>
      <c r="KVQ49" s="44"/>
      <c r="KVY49" s="44"/>
      <c r="KWG49" s="44"/>
      <c r="KWO49" s="44"/>
      <c r="KWW49" s="44"/>
      <c r="KXE49" s="44"/>
      <c r="KXM49" s="44"/>
      <c r="KXU49" s="44"/>
      <c r="KYC49" s="44"/>
      <c r="KYK49" s="44"/>
      <c r="KYS49" s="44"/>
      <c r="KZA49" s="44"/>
      <c r="KZI49" s="44"/>
      <c r="KZQ49" s="44"/>
      <c r="KZY49" s="44"/>
      <c r="LAG49" s="44"/>
      <c r="LAO49" s="44"/>
      <c r="LAW49" s="44"/>
      <c r="LBE49" s="44"/>
      <c r="LBM49" s="44"/>
      <c r="LBU49" s="44"/>
      <c r="LCC49" s="44"/>
      <c r="LCK49" s="44"/>
      <c r="LCS49" s="44"/>
      <c r="LDA49" s="44"/>
      <c r="LDI49" s="44"/>
      <c r="LDQ49" s="44"/>
      <c r="LDY49" s="44"/>
      <c r="LEG49" s="44"/>
      <c r="LEO49" s="44"/>
      <c r="LEW49" s="44"/>
      <c r="LFE49" s="44"/>
      <c r="LFM49" s="44"/>
      <c r="LFU49" s="44"/>
      <c r="LGC49" s="44"/>
      <c r="LGK49" s="44"/>
      <c r="LGS49" s="44"/>
      <c r="LHA49" s="44"/>
      <c r="LHI49" s="44"/>
      <c r="LHQ49" s="44"/>
      <c r="LHY49" s="44"/>
      <c r="LIG49" s="44"/>
      <c r="LIO49" s="44"/>
      <c r="LIW49" s="44"/>
      <c r="LJE49" s="44"/>
      <c r="LJM49" s="44"/>
      <c r="LJU49" s="44"/>
      <c r="LKC49" s="44"/>
      <c r="LKK49" s="44"/>
      <c r="LKS49" s="44"/>
      <c r="LLA49" s="44"/>
      <c r="LLI49" s="44"/>
      <c r="LLQ49" s="44"/>
      <c r="LLY49" s="44"/>
      <c r="LMG49" s="44"/>
      <c r="LMO49" s="44"/>
      <c r="LMW49" s="44"/>
      <c r="LNE49" s="44"/>
      <c r="LNM49" s="44"/>
      <c r="LNU49" s="44"/>
      <c r="LOC49" s="44"/>
      <c r="LOK49" s="44"/>
      <c r="LOS49" s="44"/>
      <c r="LPA49" s="44"/>
      <c r="LPI49" s="44"/>
      <c r="LPQ49" s="44"/>
      <c r="LPY49" s="44"/>
      <c r="LQG49" s="44"/>
      <c r="LQO49" s="44"/>
      <c r="LQW49" s="44"/>
      <c r="LRE49" s="44"/>
      <c r="LRM49" s="44"/>
      <c r="LRU49" s="44"/>
      <c r="LSC49" s="44"/>
      <c r="LSK49" s="44"/>
      <c r="LSS49" s="44"/>
      <c r="LTA49" s="44"/>
      <c r="LTI49" s="44"/>
      <c r="LTQ49" s="44"/>
      <c r="LTY49" s="44"/>
      <c r="LUG49" s="44"/>
      <c r="LUO49" s="44"/>
      <c r="LUW49" s="44"/>
      <c r="LVE49" s="44"/>
      <c r="LVM49" s="44"/>
      <c r="LVU49" s="44"/>
      <c r="LWC49" s="44"/>
      <c r="LWK49" s="44"/>
      <c r="LWS49" s="44"/>
      <c r="LXA49" s="44"/>
      <c r="LXI49" s="44"/>
      <c r="LXQ49" s="44"/>
      <c r="LXY49" s="44"/>
      <c r="LYG49" s="44"/>
      <c r="LYO49" s="44"/>
      <c r="LYW49" s="44"/>
      <c r="LZE49" s="44"/>
      <c r="LZM49" s="44"/>
      <c r="LZU49" s="44"/>
      <c r="MAC49" s="44"/>
      <c r="MAK49" s="44"/>
      <c r="MAS49" s="44"/>
      <c r="MBA49" s="44"/>
      <c r="MBI49" s="44"/>
      <c r="MBQ49" s="44"/>
      <c r="MBY49" s="44"/>
      <c r="MCG49" s="44"/>
      <c r="MCO49" s="44"/>
      <c r="MCW49" s="44"/>
      <c r="MDE49" s="44"/>
      <c r="MDM49" s="44"/>
      <c r="MDU49" s="44"/>
      <c r="MEC49" s="44"/>
      <c r="MEK49" s="44"/>
      <c r="MES49" s="44"/>
      <c r="MFA49" s="44"/>
      <c r="MFI49" s="44"/>
      <c r="MFQ49" s="44"/>
      <c r="MFY49" s="44"/>
      <c r="MGG49" s="44"/>
      <c r="MGO49" s="44"/>
      <c r="MGW49" s="44"/>
      <c r="MHE49" s="44"/>
      <c r="MHM49" s="44"/>
      <c r="MHU49" s="44"/>
      <c r="MIC49" s="44"/>
      <c r="MIK49" s="44"/>
      <c r="MIS49" s="44"/>
      <c r="MJA49" s="44"/>
      <c r="MJI49" s="44"/>
      <c r="MJQ49" s="44"/>
      <c r="MJY49" s="44"/>
      <c r="MKG49" s="44"/>
      <c r="MKO49" s="44"/>
      <c r="MKW49" s="44"/>
      <c r="MLE49" s="44"/>
      <c r="MLM49" s="44"/>
      <c r="MLU49" s="44"/>
      <c r="MMC49" s="44"/>
      <c r="MMK49" s="44"/>
      <c r="MMS49" s="44"/>
      <c r="MNA49" s="44"/>
      <c r="MNI49" s="44"/>
      <c r="MNQ49" s="44"/>
      <c r="MNY49" s="44"/>
      <c r="MOG49" s="44"/>
      <c r="MOO49" s="44"/>
      <c r="MOW49" s="44"/>
      <c r="MPE49" s="44"/>
      <c r="MPM49" s="44"/>
      <c r="MPU49" s="44"/>
      <c r="MQC49" s="44"/>
      <c r="MQK49" s="44"/>
      <c r="MQS49" s="44"/>
      <c r="MRA49" s="44"/>
      <c r="MRI49" s="44"/>
      <c r="MRQ49" s="44"/>
      <c r="MRY49" s="44"/>
      <c r="MSG49" s="44"/>
      <c r="MSO49" s="44"/>
      <c r="MSW49" s="44"/>
      <c r="MTE49" s="44"/>
      <c r="MTM49" s="44"/>
      <c r="MTU49" s="44"/>
      <c r="MUC49" s="44"/>
      <c r="MUK49" s="44"/>
      <c r="MUS49" s="44"/>
      <c r="MVA49" s="44"/>
      <c r="MVI49" s="44"/>
      <c r="MVQ49" s="44"/>
      <c r="MVY49" s="44"/>
      <c r="MWG49" s="44"/>
      <c r="MWO49" s="44"/>
      <c r="MWW49" s="44"/>
      <c r="MXE49" s="44"/>
      <c r="MXM49" s="44"/>
      <c r="MXU49" s="44"/>
      <c r="MYC49" s="44"/>
      <c r="MYK49" s="44"/>
      <c r="MYS49" s="44"/>
      <c r="MZA49" s="44"/>
      <c r="MZI49" s="44"/>
      <c r="MZQ49" s="44"/>
      <c r="MZY49" s="44"/>
      <c r="NAG49" s="44"/>
      <c r="NAO49" s="44"/>
      <c r="NAW49" s="44"/>
      <c r="NBE49" s="44"/>
      <c r="NBM49" s="44"/>
      <c r="NBU49" s="44"/>
      <c r="NCC49" s="44"/>
      <c r="NCK49" s="44"/>
      <c r="NCS49" s="44"/>
      <c r="NDA49" s="44"/>
      <c r="NDI49" s="44"/>
      <c r="NDQ49" s="44"/>
      <c r="NDY49" s="44"/>
      <c r="NEG49" s="44"/>
      <c r="NEO49" s="44"/>
      <c r="NEW49" s="44"/>
      <c r="NFE49" s="44"/>
      <c r="NFM49" s="44"/>
      <c r="NFU49" s="44"/>
      <c r="NGC49" s="44"/>
      <c r="NGK49" s="44"/>
      <c r="NGS49" s="44"/>
      <c r="NHA49" s="44"/>
      <c r="NHI49" s="44"/>
      <c r="NHQ49" s="44"/>
      <c r="NHY49" s="44"/>
      <c r="NIG49" s="44"/>
      <c r="NIO49" s="44"/>
      <c r="NIW49" s="44"/>
      <c r="NJE49" s="44"/>
      <c r="NJM49" s="44"/>
      <c r="NJU49" s="44"/>
      <c r="NKC49" s="44"/>
      <c r="NKK49" s="44"/>
      <c r="NKS49" s="44"/>
      <c r="NLA49" s="44"/>
      <c r="NLI49" s="44"/>
      <c r="NLQ49" s="44"/>
      <c r="NLY49" s="44"/>
      <c r="NMG49" s="44"/>
      <c r="NMO49" s="44"/>
      <c r="NMW49" s="44"/>
      <c r="NNE49" s="44"/>
      <c r="NNM49" s="44"/>
      <c r="NNU49" s="44"/>
      <c r="NOC49" s="44"/>
      <c r="NOK49" s="44"/>
      <c r="NOS49" s="44"/>
      <c r="NPA49" s="44"/>
      <c r="NPI49" s="44"/>
      <c r="NPQ49" s="44"/>
      <c r="NPY49" s="44"/>
      <c r="NQG49" s="44"/>
      <c r="NQO49" s="44"/>
      <c r="NQW49" s="44"/>
      <c r="NRE49" s="44"/>
      <c r="NRM49" s="44"/>
      <c r="NRU49" s="44"/>
      <c r="NSC49" s="44"/>
      <c r="NSK49" s="44"/>
      <c r="NSS49" s="44"/>
      <c r="NTA49" s="44"/>
      <c r="NTI49" s="44"/>
      <c r="NTQ49" s="44"/>
      <c r="NTY49" s="44"/>
      <c r="NUG49" s="44"/>
      <c r="NUO49" s="44"/>
      <c r="NUW49" s="44"/>
      <c r="NVE49" s="44"/>
      <c r="NVM49" s="44"/>
      <c r="NVU49" s="44"/>
      <c r="NWC49" s="44"/>
      <c r="NWK49" s="44"/>
      <c r="NWS49" s="44"/>
      <c r="NXA49" s="44"/>
      <c r="NXI49" s="44"/>
      <c r="NXQ49" s="44"/>
      <c r="NXY49" s="44"/>
      <c r="NYG49" s="44"/>
      <c r="NYO49" s="44"/>
      <c r="NYW49" s="44"/>
      <c r="NZE49" s="44"/>
      <c r="NZM49" s="44"/>
      <c r="NZU49" s="44"/>
      <c r="OAC49" s="44"/>
      <c r="OAK49" s="44"/>
      <c r="OAS49" s="44"/>
      <c r="OBA49" s="44"/>
      <c r="OBI49" s="44"/>
      <c r="OBQ49" s="44"/>
      <c r="OBY49" s="44"/>
      <c r="OCG49" s="44"/>
      <c r="OCO49" s="44"/>
      <c r="OCW49" s="44"/>
      <c r="ODE49" s="44"/>
      <c r="ODM49" s="44"/>
      <c r="ODU49" s="44"/>
      <c r="OEC49" s="44"/>
      <c r="OEK49" s="44"/>
      <c r="OES49" s="44"/>
      <c r="OFA49" s="44"/>
      <c r="OFI49" s="44"/>
      <c r="OFQ49" s="44"/>
      <c r="OFY49" s="44"/>
      <c r="OGG49" s="44"/>
      <c r="OGO49" s="44"/>
      <c r="OGW49" s="44"/>
      <c r="OHE49" s="44"/>
      <c r="OHM49" s="44"/>
      <c r="OHU49" s="44"/>
      <c r="OIC49" s="44"/>
      <c r="OIK49" s="44"/>
      <c r="OIS49" s="44"/>
      <c r="OJA49" s="44"/>
      <c r="OJI49" s="44"/>
      <c r="OJQ49" s="44"/>
      <c r="OJY49" s="44"/>
      <c r="OKG49" s="44"/>
      <c r="OKO49" s="44"/>
      <c r="OKW49" s="44"/>
      <c r="OLE49" s="44"/>
      <c r="OLM49" s="44"/>
      <c r="OLU49" s="44"/>
      <c r="OMC49" s="44"/>
      <c r="OMK49" s="44"/>
      <c r="OMS49" s="44"/>
      <c r="ONA49" s="44"/>
      <c r="ONI49" s="44"/>
      <c r="ONQ49" s="44"/>
      <c r="ONY49" s="44"/>
      <c r="OOG49" s="44"/>
      <c r="OOO49" s="44"/>
      <c r="OOW49" s="44"/>
      <c r="OPE49" s="44"/>
      <c r="OPM49" s="44"/>
      <c r="OPU49" s="44"/>
      <c r="OQC49" s="44"/>
      <c r="OQK49" s="44"/>
      <c r="OQS49" s="44"/>
      <c r="ORA49" s="44"/>
      <c r="ORI49" s="44"/>
      <c r="ORQ49" s="44"/>
      <c r="ORY49" s="44"/>
      <c r="OSG49" s="44"/>
      <c r="OSO49" s="44"/>
      <c r="OSW49" s="44"/>
      <c r="OTE49" s="44"/>
      <c r="OTM49" s="44"/>
      <c r="OTU49" s="44"/>
      <c r="OUC49" s="44"/>
      <c r="OUK49" s="44"/>
      <c r="OUS49" s="44"/>
      <c r="OVA49" s="44"/>
      <c r="OVI49" s="44"/>
      <c r="OVQ49" s="44"/>
      <c r="OVY49" s="44"/>
      <c r="OWG49" s="44"/>
      <c r="OWO49" s="44"/>
      <c r="OWW49" s="44"/>
      <c r="OXE49" s="44"/>
      <c r="OXM49" s="44"/>
      <c r="OXU49" s="44"/>
      <c r="OYC49" s="44"/>
      <c r="OYK49" s="44"/>
      <c r="OYS49" s="44"/>
      <c r="OZA49" s="44"/>
      <c r="OZI49" s="44"/>
      <c r="OZQ49" s="44"/>
      <c r="OZY49" s="44"/>
      <c r="PAG49" s="44"/>
      <c r="PAO49" s="44"/>
      <c r="PAW49" s="44"/>
      <c r="PBE49" s="44"/>
      <c r="PBM49" s="44"/>
      <c r="PBU49" s="44"/>
      <c r="PCC49" s="44"/>
      <c r="PCK49" s="44"/>
      <c r="PCS49" s="44"/>
      <c r="PDA49" s="44"/>
      <c r="PDI49" s="44"/>
      <c r="PDQ49" s="44"/>
      <c r="PDY49" s="44"/>
      <c r="PEG49" s="44"/>
      <c r="PEO49" s="44"/>
      <c r="PEW49" s="44"/>
      <c r="PFE49" s="44"/>
      <c r="PFM49" s="44"/>
      <c r="PFU49" s="44"/>
      <c r="PGC49" s="44"/>
      <c r="PGK49" s="44"/>
      <c r="PGS49" s="44"/>
      <c r="PHA49" s="44"/>
      <c r="PHI49" s="44"/>
      <c r="PHQ49" s="44"/>
      <c r="PHY49" s="44"/>
      <c r="PIG49" s="44"/>
      <c r="PIO49" s="44"/>
      <c r="PIW49" s="44"/>
      <c r="PJE49" s="44"/>
      <c r="PJM49" s="44"/>
      <c r="PJU49" s="44"/>
      <c r="PKC49" s="44"/>
      <c r="PKK49" s="44"/>
      <c r="PKS49" s="44"/>
      <c r="PLA49" s="44"/>
      <c r="PLI49" s="44"/>
      <c r="PLQ49" s="44"/>
      <c r="PLY49" s="44"/>
      <c r="PMG49" s="44"/>
      <c r="PMO49" s="44"/>
      <c r="PMW49" s="44"/>
      <c r="PNE49" s="44"/>
      <c r="PNM49" s="44"/>
      <c r="PNU49" s="44"/>
      <c r="POC49" s="44"/>
      <c r="POK49" s="44"/>
      <c r="POS49" s="44"/>
      <c r="PPA49" s="44"/>
      <c r="PPI49" s="44"/>
      <c r="PPQ49" s="44"/>
      <c r="PPY49" s="44"/>
      <c r="PQG49" s="44"/>
      <c r="PQO49" s="44"/>
      <c r="PQW49" s="44"/>
      <c r="PRE49" s="44"/>
      <c r="PRM49" s="44"/>
      <c r="PRU49" s="44"/>
      <c r="PSC49" s="44"/>
      <c r="PSK49" s="44"/>
      <c r="PSS49" s="44"/>
      <c r="PTA49" s="44"/>
      <c r="PTI49" s="44"/>
      <c r="PTQ49" s="44"/>
      <c r="PTY49" s="44"/>
      <c r="PUG49" s="44"/>
      <c r="PUO49" s="44"/>
      <c r="PUW49" s="44"/>
      <c r="PVE49" s="44"/>
      <c r="PVM49" s="44"/>
      <c r="PVU49" s="44"/>
      <c r="PWC49" s="44"/>
      <c r="PWK49" s="44"/>
      <c r="PWS49" s="44"/>
      <c r="PXA49" s="44"/>
      <c r="PXI49" s="44"/>
      <c r="PXQ49" s="44"/>
      <c r="PXY49" s="44"/>
      <c r="PYG49" s="44"/>
      <c r="PYO49" s="44"/>
      <c r="PYW49" s="44"/>
      <c r="PZE49" s="44"/>
      <c r="PZM49" s="44"/>
      <c r="PZU49" s="44"/>
      <c r="QAC49" s="44"/>
      <c r="QAK49" s="44"/>
      <c r="QAS49" s="44"/>
      <c r="QBA49" s="44"/>
      <c r="QBI49" s="44"/>
      <c r="QBQ49" s="44"/>
      <c r="QBY49" s="44"/>
      <c r="QCG49" s="44"/>
      <c r="QCO49" s="44"/>
      <c r="QCW49" s="44"/>
      <c r="QDE49" s="44"/>
      <c r="QDM49" s="44"/>
      <c r="QDU49" s="44"/>
      <c r="QEC49" s="44"/>
      <c r="QEK49" s="44"/>
      <c r="QES49" s="44"/>
      <c r="QFA49" s="44"/>
      <c r="QFI49" s="44"/>
      <c r="QFQ49" s="44"/>
      <c r="QFY49" s="44"/>
      <c r="QGG49" s="44"/>
      <c r="QGO49" s="44"/>
      <c r="QGW49" s="44"/>
      <c r="QHE49" s="44"/>
      <c r="QHM49" s="44"/>
      <c r="QHU49" s="44"/>
      <c r="QIC49" s="44"/>
      <c r="QIK49" s="44"/>
      <c r="QIS49" s="44"/>
      <c r="QJA49" s="44"/>
      <c r="QJI49" s="44"/>
      <c r="QJQ49" s="44"/>
      <c r="QJY49" s="44"/>
      <c r="QKG49" s="44"/>
      <c r="QKO49" s="44"/>
      <c r="QKW49" s="44"/>
      <c r="QLE49" s="44"/>
      <c r="QLM49" s="44"/>
      <c r="QLU49" s="44"/>
      <c r="QMC49" s="44"/>
      <c r="QMK49" s="44"/>
      <c r="QMS49" s="44"/>
      <c r="QNA49" s="44"/>
      <c r="QNI49" s="44"/>
      <c r="QNQ49" s="44"/>
      <c r="QNY49" s="44"/>
      <c r="QOG49" s="44"/>
      <c r="QOO49" s="44"/>
      <c r="QOW49" s="44"/>
      <c r="QPE49" s="44"/>
      <c r="QPM49" s="44"/>
      <c r="QPU49" s="44"/>
      <c r="QQC49" s="44"/>
      <c r="QQK49" s="44"/>
      <c r="QQS49" s="44"/>
      <c r="QRA49" s="44"/>
      <c r="QRI49" s="44"/>
      <c r="QRQ49" s="44"/>
      <c r="QRY49" s="44"/>
      <c r="QSG49" s="44"/>
      <c r="QSO49" s="44"/>
      <c r="QSW49" s="44"/>
      <c r="QTE49" s="44"/>
      <c r="QTM49" s="44"/>
      <c r="QTU49" s="44"/>
      <c r="QUC49" s="44"/>
      <c r="QUK49" s="44"/>
      <c r="QUS49" s="44"/>
      <c r="QVA49" s="44"/>
      <c r="QVI49" s="44"/>
      <c r="QVQ49" s="44"/>
      <c r="QVY49" s="44"/>
      <c r="QWG49" s="44"/>
      <c r="QWO49" s="44"/>
      <c r="QWW49" s="44"/>
      <c r="QXE49" s="44"/>
      <c r="QXM49" s="44"/>
      <c r="QXU49" s="44"/>
      <c r="QYC49" s="44"/>
      <c r="QYK49" s="44"/>
      <c r="QYS49" s="44"/>
      <c r="QZA49" s="44"/>
      <c r="QZI49" s="44"/>
      <c r="QZQ49" s="44"/>
      <c r="QZY49" s="44"/>
      <c r="RAG49" s="44"/>
      <c r="RAO49" s="44"/>
      <c r="RAW49" s="44"/>
      <c r="RBE49" s="44"/>
      <c r="RBM49" s="44"/>
      <c r="RBU49" s="44"/>
      <c r="RCC49" s="44"/>
      <c r="RCK49" s="44"/>
      <c r="RCS49" s="44"/>
      <c r="RDA49" s="44"/>
      <c r="RDI49" s="44"/>
      <c r="RDQ49" s="44"/>
      <c r="RDY49" s="44"/>
      <c r="REG49" s="44"/>
      <c r="REO49" s="44"/>
      <c r="REW49" s="44"/>
      <c r="RFE49" s="44"/>
      <c r="RFM49" s="44"/>
      <c r="RFU49" s="44"/>
      <c r="RGC49" s="44"/>
      <c r="RGK49" s="44"/>
      <c r="RGS49" s="44"/>
      <c r="RHA49" s="44"/>
      <c r="RHI49" s="44"/>
      <c r="RHQ49" s="44"/>
      <c r="RHY49" s="44"/>
      <c r="RIG49" s="44"/>
      <c r="RIO49" s="44"/>
      <c r="RIW49" s="44"/>
      <c r="RJE49" s="44"/>
      <c r="RJM49" s="44"/>
      <c r="RJU49" s="44"/>
      <c r="RKC49" s="44"/>
      <c r="RKK49" s="44"/>
      <c r="RKS49" s="44"/>
      <c r="RLA49" s="44"/>
      <c r="RLI49" s="44"/>
      <c r="RLQ49" s="44"/>
      <c r="RLY49" s="44"/>
      <c r="RMG49" s="44"/>
      <c r="RMO49" s="44"/>
      <c r="RMW49" s="44"/>
      <c r="RNE49" s="44"/>
      <c r="RNM49" s="44"/>
      <c r="RNU49" s="44"/>
      <c r="ROC49" s="44"/>
      <c r="ROK49" s="44"/>
      <c r="ROS49" s="44"/>
      <c r="RPA49" s="44"/>
      <c r="RPI49" s="44"/>
      <c r="RPQ49" s="44"/>
      <c r="RPY49" s="44"/>
      <c r="RQG49" s="44"/>
      <c r="RQO49" s="44"/>
      <c r="RQW49" s="44"/>
      <c r="RRE49" s="44"/>
      <c r="RRM49" s="44"/>
      <c r="RRU49" s="44"/>
      <c r="RSC49" s="44"/>
      <c r="RSK49" s="44"/>
      <c r="RSS49" s="44"/>
      <c r="RTA49" s="44"/>
      <c r="RTI49" s="44"/>
      <c r="RTQ49" s="44"/>
      <c r="RTY49" s="44"/>
      <c r="RUG49" s="44"/>
      <c r="RUO49" s="44"/>
      <c r="RUW49" s="44"/>
      <c r="RVE49" s="44"/>
      <c r="RVM49" s="44"/>
      <c r="RVU49" s="44"/>
      <c r="RWC49" s="44"/>
      <c r="RWK49" s="44"/>
      <c r="RWS49" s="44"/>
      <c r="RXA49" s="44"/>
      <c r="RXI49" s="44"/>
      <c r="RXQ49" s="44"/>
      <c r="RXY49" s="44"/>
      <c r="RYG49" s="44"/>
      <c r="RYO49" s="44"/>
      <c r="RYW49" s="44"/>
      <c r="RZE49" s="44"/>
      <c r="RZM49" s="44"/>
      <c r="RZU49" s="44"/>
      <c r="SAC49" s="44"/>
      <c r="SAK49" s="44"/>
      <c r="SAS49" s="44"/>
      <c r="SBA49" s="44"/>
      <c r="SBI49" s="44"/>
      <c r="SBQ49" s="44"/>
      <c r="SBY49" s="44"/>
      <c r="SCG49" s="44"/>
      <c r="SCO49" s="44"/>
      <c r="SCW49" s="44"/>
      <c r="SDE49" s="44"/>
      <c r="SDM49" s="44"/>
      <c r="SDU49" s="44"/>
      <c r="SEC49" s="44"/>
      <c r="SEK49" s="44"/>
      <c r="SES49" s="44"/>
      <c r="SFA49" s="44"/>
      <c r="SFI49" s="44"/>
      <c r="SFQ49" s="44"/>
      <c r="SFY49" s="44"/>
      <c r="SGG49" s="44"/>
      <c r="SGO49" s="44"/>
      <c r="SGW49" s="44"/>
      <c r="SHE49" s="44"/>
      <c r="SHM49" s="44"/>
      <c r="SHU49" s="44"/>
      <c r="SIC49" s="44"/>
      <c r="SIK49" s="44"/>
      <c r="SIS49" s="44"/>
      <c r="SJA49" s="44"/>
      <c r="SJI49" s="44"/>
      <c r="SJQ49" s="44"/>
      <c r="SJY49" s="44"/>
      <c r="SKG49" s="44"/>
      <c r="SKO49" s="44"/>
      <c r="SKW49" s="44"/>
      <c r="SLE49" s="44"/>
      <c r="SLM49" s="44"/>
      <c r="SLU49" s="44"/>
      <c r="SMC49" s="44"/>
      <c r="SMK49" s="44"/>
      <c r="SMS49" s="44"/>
      <c r="SNA49" s="44"/>
      <c r="SNI49" s="44"/>
      <c r="SNQ49" s="44"/>
      <c r="SNY49" s="44"/>
      <c r="SOG49" s="44"/>
      <c r="SOO49" s="44"/>
      <c r="SOW49" s="44"/>
      <c r="SPE49" s="44"/>
      <c r="SPM49" s="44"/>
      <c r="SPU49" s="44"/>
      <c r="SQC49" s="44"/>
      <c r="SQK49" s="44"/>
      <c r="SQS49" s="44"/>
      <c r="SRA49" s="44"/>
      <c r="SRI49" s="44"/>
      <c r="SRQ49" s="44"/>
      <c r="SRY49" s="44"/>
      <c r="SSG49" s="44"/>
      <c r="SSO49" s="44"/>
      <c r="SSW49" s="44"/>
      <c r="STE49" s="44"/>
      <c r="STM49" s="44"/>
      <c r="STU49" s="44"/>
      <c r="SUC49" s="44"/>
      <c r="SUK49" s="44"/>
      <c r="SUS49" s="44"/>
      <c r="SVA49" s="44"/>
      <c r="SVI49" s="44"/>
      <c r="SVQ49" s="44"/>
      <c r="SVY49" s="44"/>
      <c r="SWG49" s="44"/>
      <c r="SWO49" s="44"/>
      <c r="SWW49" s="44"/>
      <c r="SXE49" s="44"/>
      <c r="SXM49" s="44"/>
      <c r="SXU49" s="44"/>
      <c r="SYC49" s="44"/>
      <c r="SYK49" s="44"/>
      <c r="SYS49" s="44"/>
      <c r="SZA49" s="44"/>
      <c r="SZI49" s="44"/>
      <c r="SZQ49" s="44"/>
      <c r="SZY49" s="44"/>
      <c r="TAG49" s="44"/>
      <c r="TAO49" s="44"/>
      <c r="TAW49" s="44"/>
      <c r="TBE49" s="44"/>
      <c r="TBM49" s="44"/>
      <c r="TBU49" s="44"/>
      <c r="TCC49" s="44"/>
      <c r="TCK49" s="44"/>
      <c r="TCS49" s="44"/>
      <c r="TDA49" s="44"/>
      <c r="TDI49" s="44"/>
      <c r="TDQ49" s="44"/>
      <c r="TDY49" s="44"/>
      <c r="TEG49" s="44"/>
      <c r="TEO49" s="44"/>
      <c r="TEW49" s="44"/>
      <c r="TFE49" s="44"/>
      <c r="TFM49" s="44"/>
      <c r="TFU49" s="44"/>
      <c r="TGC49" s="44"/>
      <c r="TGK49" s="44"/>
      <c r="TGS49" s="44"/>
      <c r="THA49" s="44"/>
      <c r="THI49" s="44"/>
      <c r="THQ49" s="44"/>
      <c r="THY49" s="44"/>
      <c r="TIG49" s="44"/>
      <c r="TIO49" s="44"/>
      <c r="TIW49" s="44"/>
      <c r="TJE49" s="44"/>
      <c r="TJM49" s="44"/>
      <c r="TJU49" s="44"/>
      <c r="TKC49" s="44"/>
      <c r="TKK49" s="44"/>
      <c r="TKS49" s="44"/>
      <c r="TLA49" s="44"/>
      <c r="TLI49" s="44"/>
      <c r="TLQ49" s="44"/>
      <c r="TLY49" s="44"/>
      <c r="TMG49" s="44"/>
      <c r="TMO49" s="44"/>
      <c r="TMW49" s="44"/>
      <c r="TNE49" s="44"/>
      <c r="TNM49" s="44"/>
      <c r="TNU49" s="44"/>
      <c r="TOC49" s="44"/>
      <c r="TOK49" s="44"/>
      <c r="TOS49" s="44"/>
      <c r="TPA49" s="44"/>
      <c r="TPI49" s="44"/>
      <c r="TPQ49" s="44"/>
      <c r="TPY49" s="44"/>
      <c r="TQG49" s="44"/>
      <c r="TQO49" s="44"/>
      <c r="TQW49" s="44"/>
      <c r="TRE49" s="44"/>
      <c r="TRM49" s="44"/>
      <c r="TRU49" s="44"/>
      <c r="TSC49" s="44"/>
      <c r="TSK49" s="44"/>
      <c r="TSS49" s="44"/>
      <c r="TTA49" s="44"/>
      <c r="TTI49" s="44"/>
      <c r="TTQ49" s="44"/>
      <c r="TTY49" s="44"/>
      <c r="TUG49" s="44"/>
      <c r="TUO49" s="44"/>
      <c r="TUW49" s="44"/>
      <c r="TVE49" s="44"/>
      <c r="TVM49" s="44"/>
      <c r="TVU49" s="44"/>
      <c r="TWC49" s="44"/>
      <c r="TWK49" s="44"/>
      <c r="TWS49" s="44"/>
      <c r="TXA49" s="44"/>
      <c r="TXI49" s="44"/>
      <c r="TXQ49" s="44"/>
      <c r="TXY49" s="44"/>
      <c r="TYG49" s="44"/>
      <c r="TYO49" s="44"/>
      <c r="TYW49" s="44"/>
      <c r="TZE49" s="44"/>
      <c r="TZM49" s="44"/>
      <c r="TZU49" s="44"/>
      <c r="UAC49" s="44"/>
      <c r="UAK49" s="44"/>
      <c r="UAS49" s="44"/>
      <c r="UBA49" s="44"/>
      <c r="UBI49" s="44"/>
      <c r="UBQ49" s="44"/>
      <c r="UBY49" s="44"/>
      <c r="UCG49" s="44"/>
      <c r="UCO49" s="44"/>
      <c r="UCW49" s="44"/>
      <c r="UDE49" s="44"/>
      <c r="UDM49" s="44"/>
      <c r="UDU49" s="44"/>
      <c r="UEC49" s="44"/>
      <c r="UEK49" s="44"/>
      <c r="UES49" s="44"/>
      <c r="UFA49" s="44"/>
      <c r="UFI49" s="44"/>
      <c r="UFQ49" s="44"/>
      <c r="UFY49" s="44"/>
      <c r="UGG49" s="44"/>
      <c r="UGO49" s="44"/>
      <c r="UGW49" s="44"/>
      <c r="UHE49" s="44"/>
      <c r="UHM49" s="44"/>
      <c r="UHU49" s="44"/>
      <c r="UIC49" s="44"/>
      <c r="UIK49" s="44"/>
      <c r="UIS49" s="44"/>
      <c r="UJA49" s="44"/>
      <c r="UJI49" s="44"/>
      <c r="UJQ49" s="44"/>
      <c r="UJY49" s="44"/>
      <c r="UKG49" s="44"/>
      <c r="UKO49" s="44"/>
      <c r="UKW49" s="44"/>
      <c r="ULE49" s="44"/>
      <c r="ULM49" s="44"/>
      <c r="ULU49" s="44"/>
      <c r="UMC49" s="44"/>
      <c r="UMK49" s="44"/>
      <c r="UMS49" s="44"/>
      <c r="UNA49" s="44"/>
      <c r="UNI49" s="44"/>
      <c r="UNQ49" s="44"/>
      <c r="UNY49" s="44"/>
      <c r="UOG49" s="44"/>
      <c r="UOO49" s="44"/>
      <c r="UOW49" s="44"/>
      <c r="UPE49" s="44"/>
      <c r="UPM49" s="44"/>
      <c r="UPU49" s="44"/>
      <c r="UQC49" s="44"/>
      <c r="UQK49" s="44"/>
      <c r="UQS49" s="44"/>
      <c r="URA49" s="44"/>
      <c r="URI49" s="44"/>
      <c r="URQ49" s="44"/>
      <c r="URY49" s="44"/>
      <c r="USG49" s="44"/>
      <c r="USO49" s="44"/>
      <c r="USW49" s="44"/>
      <c r="UTE49" s="44"/>
      <c r="UTM49" s="44"/>
      <c r="UTU49" s="44"/>
      <c r="UUC49" s="44"/>
      <c r="UUK49" s="44"/>
      <c r="UUS49" s="44"/>
      <c r="UVA49" s="44"/>
      <c r="UVI49" s="44"/>
      <c r="UVQ49" s="44"/>
      <c r="UVY49" s="44"/>
      <c r="UWG49" s="44"/>
      <c r="UWO49" s="44"/>
      <c r="UWW49" s="44"/>
      <c r="UXE49" s="44"/>
      <c r="UXM49" s="44"/>
      <c r="UXU49" s="44"/>
      <c r="UYC49" s="44"/>
      <c r="UYK49" s="44"/>
      <c r="UYS49" s="44"/>
      <c r="UZA49" s="44"/>
      <c r="UZI49" s="44"/>
      <c r="UZQ49" s="44"/>
      <c r="UZY49" s="44"/>
      <c r="VAG49" s="44"/>
      <c r="VAO49" s="44"/>
      <c r="VAW49" s="44"/>
      <c r="VBE49" s="44"/>
      <c r="VBM49" s="44"/>
      <c r="VBU49" s="44"/>
      <c r="VCC49" s="44"/>
      <c r="VCK49" s="44"/>
      <c r="VCS49" s="44"/>
      <c r="VDA49" s="44"/>
      <c r="VDI49" s="44"/>
      <c r="VDQ49" s="44"/>
      <c r="VDY49" s="44"/>
      <c r="VEG49" s="44"/>
      <c r="VEO49" s="44"/>
      <c r="VEW49" s="44"/>
      <c r="VFE49" s="44"/>
      <c r="VFM49" s="44"/>
      <c r="VFU49" s="44"/>
      <c r="VGC49" s="44"/>
      <c r="VGK49" s="44"/>
      <c r="VGS49" s="44"/>
      <c r="VHA49" s="44"/>
      <c r="VHI49" s="44"/>
      <c r="VHQ49" s="44"/>
      <c r="VHY49" s="44"/>
      <c r="VIG49" s="44"/>
      <c r="VIO49" s="44"/>
      <c r="VIW49" s="44"/>
      <c r="VJE49" s="44"/>
      <c r="VJM49" s="44"/>
      <c r="VJU49" s="44"/>
      <c r="VKC49" s="44"/>
      <c r="VKK49" s="44"/>
      <c r="VKS49" s="44"/>
      <c r="VLA49" s="44"/>
      <c r="VLI49" s="44"/>
      <c r="VLQ49" s="44"/>
      <c r="VLY49" s="44"/>
      <c r="VMG49" s="44"/>
      <c r="VMO49" s="44"/>
      <c r="VMW49" s="44"/>
      <c r="VNE49" s="44"/>
      <c r="VNM49" s="44"/>
      <c r="VNU49" s="44"/>
      <c r="VOC49" s="44"/>
      <c r="VOK49" s="44"/>
      <c r="VOS49" s="44"/>
      <c r="VPA49" s="44"/>
      <c r="VPI49" s="44"/>
      <c r="VPQ49" s="44"/>
      <c r="VPY49" s="44"/>
      <c r="VQG49" s="44"/>
      <c r="VQO49" s="44"/>
      <c r="VQW49" s="44"/>
      <c r="VRE49" s="44"/>
      <c r="VRM49" s="44"/>
      <c r="VRU49" s="44"/>
      <c r="VSC49" s="44"/>
      <c r="VSK49" s="44"/>
      <c r="VSS49" s="44"/>
      <c r="VTA49" s="44"/>
      <c r="VTI49" s="44"/>
      <c r="VTQ49" s="44"/>
      <c r="VTY49" s="44"/>
      <c r="VUG49" s="44"/>
      <c r="VUO49" s="44"/>
      <c r="VUW49" s="44"/>
      <c r="VVE49" s="44"/>
      <c r="VVM49" s="44"/>
      <c r="VVU49" s="44"/>
      <c r="VWC49" s="44"/>
      <c r="VWK49" s="44"/>
      <c r="VWS49" s="44"/>
      <c r="VXA49" s="44"/>
      <c r="VXI49" s="44"/>
      <c r="VXQ49" s="44"/>
      <c r="VXY49" s="44"/>
      <c r="VYG49" s="44"/>
      <c r="VYO49" s="44"/>
      <c r="VYW49" s="44"/>
      <c r="VZE49" s="44"/>
      <c r="VZM49" s="44"/>
      <c r="VZU49" s="44"/>
      <c r="WAC49" s="44"/>
      <c r="WAK49" s="44"/>
      <c r="WAS49" s="44"/>
      <c r="WBA49" s="44"/>
      <c r="WBI49" s="44"/>
      <c r="WBQ49" s="44"/>
      <c r="WBY49" s="44"/>
      <c r="WCG49" s="44"/>
      <c r="WCO49" s="44"/>
      <c r="WCW49" s="44"/>
      <c r="WDE49" s="44"/>
      <c r="WDM49" s="44"/>
      <c r="WDU49" s="44"/>
      <c r="WEC49" s="44"/>
      <c r="WEK49" s="44"/>
      <c r="WES49" s="44"/>
      <c r="WFA49" s="44"/>
      <c r="WFI49" s="44"/>
      <c r="WFQ49" s="44"/>
      <c r="WFY49" s="44"/>
      <c r="WGG49" s="44"/>
      <c r="WGO49" s="44"/>
      <c r="WGW49" s="44"/>
      <c r="WHE49" s="44"/>
      <c r="WHM49" s="44"/>
      <c r="WHU49" s="44"/>
      <c r="WIC49" s="44"/>
      <c r="WIK49" s="44"/>
      <c r="WIS49" s="44"/>
      <c r="WJA49" s="44"/>
      <c r="WJI49" s="44"/>
      <c r="WJQ49" s="44"/>
      <c r="WJY49" s="44"/>
      <c r="WKG49" s="44"/>
      <c r="WKO49" s="44"/>
      <c r="WKW49" s="44"/>
      <c r="WLE49" s="44"/>
      <c r="WLM49" s="44"/>
      <c r="WLU49" s="44"/>
      <c r="WMC49" s="44"/>
      <c r="WMK49" s="44"/>
      <c r="WMS49" s="44"/>
      <c r="WNA49" s="44"/>
      <c r="WNI49" s="44"/>
      <c r="WNQ49" s="44"/>
      <c r="WNY49" s="44"/>
      <c r="WOG49" s="44"/>
      <c r="WOO49" s="44"/>
      <c r="WOW49" s="44"/>
      <c r="WPE49" s="44"/>
      <c r="WPM49" s="44"/>
      <c r="WPU49" s="44"/>
      <c r="WQC49" s="44"/>
      <c r="WQK49" s="44"/>
      <c r="WQS49" s="44"/>
      <c r="WRA49" s="44"/>
      <c r="WRI49" s="44"/>
      <c r="WRQ49" s="44"/>
      <c r="WRY49" s="44"/>
      <c r="WSG49" s="44"/>
      <c r="WSO49" s="44"/>
      <c r="WSW49" s="44"/>
      <c r="WTE49" s="44"/>
      <c r="WTM49" s="44"/>
      <c r="WTU49" s="44"/>
      <c r="WUC49" s="44"/>
      <c r="WUK49" s="44"/>
      <c r="WUS49" s="44"/>
      <c r="WVA49" s="44"/>
      <c r="WVI49" s="44"/>
      <c r="WVQ49" s="44"/>
      <c r="WVY49" s="44"/>
      <c r="WWG49" s="44"/>
      <c r="WWO49" s="44"/>
      <c r="WWW49" s="44"/>
      <c r="WXE49" s="44"/>
      <c r="WXM49" s="44"/>
      <c r="WXU49" s="44"/>
      <c r="WYC49" s="44"/>
      <c r="WYK49" s="44"/>
      <c r="WYS49" s="44"/>
      <c r="WZA49" s="44"/>
      <c r="WZI49" s="44"/>
      <c r="WZQ49" s="44"/>
      <c r="WZY49" s="44"/>
      <c r="XAG49" s="44"/>
      <c r="XAO49" s="44"/>
      <c r="XAW49" s="44"/>
      <c r="XBE49" s="44"/>
      <c r="XBM49" s="44"/>
      <c r="XBU49" s="44"/>
      <c r="XCC49" s="44"/>
      <c r="XCK49" s="44"/>
      <c r="XCS49" s="44"/>
      <c r="XDA49" s="44"/>
      <c r="XDI49" s="44"/>
      <c r="XDQ49" s="44"/>
      <c r="XDY49" s="44"/>
      <c r="XEG49" s="44"/>
      <c r="XEO49" s="44"/>
      <c r="XEW49" s="44"/>
    </row>
    <row r="50" spans="1:1017 1025:2041 2049:3065 3073:4089 4097:5113 5121:6137 6145:7161 7169:8185 8193:9209 9217:10233 10241:11257 11265:12281 12289:13305 13313:14329 14337:15353 15361:16377" s="63" customFormat="1" ht="30" customHeight="1" x14ac:dyDescent="0.35">
      <c r="A50" s="99"/>
      <c r="B50" s="63" t="s">
        <v>411</v>
      </c>
      <c r="C50" s="63" t="s">
        <v>418</v>
      </c>
      <c r="D50" s="63" t="s">
        <v>285</v>
      </c>
      <c r="E50" s="63">
        <v>21.5</v>
      </c>
      <c r="F50" s="63" t="s">
        <v>93</v>
      </c>
      <c r="H50" s="63" t="s">
        <v>62</v>
      </c>
      <c r="I50" s="63" t="s">
        <v>27</v>
      </c>
      <c r="J50" s="100"/>
      <c r="K50" s="39"/>
      <c r="P50" s="46"/>
      <c r="Q50" s="98"/>
      <c r="Y50" s="44"/>
      <c r="AG50" s="44"/>
      <c r="AO50" s="44"/>
      <c r="AW50" s="44"/>
      <c r="BE50" s="44"/>
      <c r="BM50" s="44"/>
      <c r="BU50" s="44"/>
      <c r="CC50" s="44"/>
      <c r="CK50" s="44"/>
      <c r="CS50" s="44"/>
      <c r="DA50" s="44"/>
      <c r="DI50" s="44"/>
      <c r="DQ50" s="44"/>
      <c r="DY50" s="44"/>
      <c r="EG50" s="44"/>
      <c r="EO50" s="44"/>
      <c r="EW50" s="44"/>
      <c r="FE50" s="44"/>
      <c r="FM50" s="44"/>
      <c r="FU50" s="44"/>
      <c r="GC50" s="44"/>
      <c r="GK50" s="44"/>
      <c r="GS50" s="44"/>
      <c r="HA50" s="44"/>
      <c r="HI50" s="44"/>
      <c r="HQ50" s="44"/>
      <c r="HY50" s="44"/>
      <c r="IG50" s="44"/>
      <c r="IO50" s="44"/>
      <c r="IW50" s="44"/>
      <c r="JE50" s="44"/>
      <c r="JM50" s="44"/>
      <c r="JU50" s="44"/>
      <c r="KC50" s="44"/>
      <c r="KK50" s="44"/>
      <c r="KS50" s="44"/>
      <c r="LA50" s="44"/>
      <c r="LI50" s="44"/>
      <c r="LQ50" s="44"/>
      <c r="LY50" s="44"/>
      <c r="MG50" s="44"/>
      <c r="MO50" s="44"/>
      <c r="MW50" s="44"/>
      <c r="NE50" s="44"/>
      <c r="NM50" s="44"/>
      <c r="NU50" s="44"/>
      <c r="OC50" s="44"/>
      <c r="OK50" s="44"/>
      <c r="OS50" s="44"/>
      <c r="PA50" s="44"/>
      <c r="PI50" s="44"/>
      <c r="PQ50" s="44"/>
      <c r="PY50" s="44"/>
      <c r="QG50" s="44"/>
      <c r="QO50" s="44"/>
      <c r="QW50" s="44"/>
      <c r="RE50" s="44"/>
      <c r="RM50" s="44"/>
      <c r="RU50" s="44"/>
      <c r="SC50" s="44"/>
      <c r="SK50" s="44"/>
      <c r="SS50" s="44"/>
      <c r="TA50" s="44"/>
      <c r="TI50" s="44"/>
      <c r="TQ50" s="44"/>
      <c r="TY50" s="44"/>
      <c r="UG50" s="44"/>
      <c r="UO50" s="44"/>
      <c r="UW50" s="44"/>
      <c r="VE50" s="44"/>
      <c r="VM50" s="44"/>
      <c r="VU50" s="44"/>
      <c r="WC50" s="44"/>
      <c r="WK50" s="44"/>
      <c r="WS50" s="44"/>
      <c r="XA50" s="44"/>
      <c r="XI50" s="44"/>
      <c r="XQ50" s="44"/>
      <c r="XY50" s="44"/>
      <c r="YG50" s="44"/>
      <c r="YO50" s="44"/>
      <c r="YW50" s="44"/>
      <c r="ZE50" s="44"/>
      <c r="ZM50" s="44"/>
      <c r="ZU50" s="44"/>
      <c r="AAC50" s="44"/>
      <c r="AAK50" s="44"/>
      <c r="AAS50" s="44"/>
      <c r="ABA50" s="44"/>
      <c r="ABI50" s="44"/>
      <c r="ABQ50" s="44"/>
      <c r="ABY50" s="44"/>
      <c r="ACG50" s="44"/>
      <c r="ACO50" s="44"/>
      <c r="ACW50" s="44"/>
      <c r="ADE50" s="44"/>
      <c r="ADM50" s="44"/>
      <c r="ADU50" s="44"/>
      <c r="AEC50" s="44"/>
      <c r="AEK50" s="44"/>
      <c r="AES50" s="44"/>
      <c r="AFA50" s="44"/>
      <c r="AFI50" s="44"/>
      <c r="AFQ50" s="44"/>
      <c r="AFY50" s="44"/>
      <c r="AGG50" s="44"/>
      <c r="AGO50" s="44"/>
      <c r="AGW50" s="44"/>
      <c r="AHE50" s="44"/>
      <c r="AHM50" s="44"/>
      <c r="AHU50" s="44"/>
      <c r="AIC50" s="44"/>
      <c r="AIK50" s="44"/>
      <c r="AIS50" s="44"/>
      <c r="AJA50" s="44"/>
      <c r="AJI50" s="44"/>
      <c r="AJQ50" s="44"/>
      <c r="AJY50" s="44"/>
      <c r="AKG50" s="44"/>
      <c r="AKO50" s="44"/>
      <c r="AKW50" s="44"/>
      <c r="ALE50" s="44"/>
      <c r="ALM50" s="44"/>
      <c r="ALU50" s="44"/>
      <c r="AMC50" s="44"/>
      <c r="AMK50" s="44"/>
      <c r="AMS50" s="44"/>
      <c r="ANA50" s="44"/>
      <c r="ANI50" s="44"/>
      <c r="ANQ50" s="44"/>
      <c r="ANY50" s="44"/>
      <c r="AOG50" s="44"/>
      <c r="AOO50" s="44"/>
      <c r="AOW50" s="44"/>
      <c r="APE50" s="44"/>
      <c r="APM50" s="44"/>
      <c r="APU50" s="44"/>
      <c r="AQC50" s="44"/>
      <c r="AQK50" s="44"/>
      <c r="AQS50" s="44"/>
      <c r="ARA50" s="44"/>
      <c r="ARI50" s="44"/>
      <c r="ARQ50" s="44"/>
      <c r="ARY50" s="44"/>
      <c r="ASG50" s="44"/>
      <c r="ASO50" s="44"/>
      <c r="ASW50" s="44"/>
      <c r="ATE50" s="44"/>
      <c r="ATM50" s="44"/>
      <c r="ATU50" s="44"/>
      <c r="AUC50" s="44"/>
      <c r="AUK50" s="44"/>
      <c r="AUS50" s="44"/>
      <c r="AVA50" s="44"/>
      <c r="AVI50" s="44"/>
      <c r="AVQ50" s="44"/>
      <c r="AVY50" s="44"/>
      <c r="AWG50" s="44"/>
      <c r="AWO50" s="44"/>
      <c r="AWW50" s="44"/>
      <c r="AXE50" s="44"/>
      <c r="AXM50" s="44"/>
      <c r="AXU50" s="44"/>
      <c r="AYC50" s="44"/>
      <c r="AYK50" s="44"/>
      <c r="AYS50" s="44"/>
      <c r="AZA50" s="44"/>
      <c r="AZI50" s="44"/>
      <c r="AZQ50" s="44"/>
      <c r="AZY50" s="44"/>
      <c r="BAG50" s="44"/>
      <c r="BAO50" s="44"/>
      <c r="BAW50" s="44"/>
      <c r="BBE50" s="44"/>
      <c r="BBM50" s="44"/>
      <c r="BBU50" s="44"/>
      <c r="BCC50" s="44"/>
      <c r="BCK50" s="44"/>
      <c r="BCS50" s="44"/>
      <c r="BDA50" s="44"/>
      <c r="BDI50" s="44"/>
      <c r="BDQ50" s="44"/>
      <c r="BDY50" s="44"/>
      <c r="BEG50" s="44"/>
      <c r="BEO50" s="44"/>
      <c r="BEW50" s="44"/>
      <c r="BFE50" s="44"/>
      <c r="BFM50" s="44"/>
      <c r="BFU50" s="44"/>
      <c r="BGC50" s="44"/>
      <c r="BGK50" s="44"/>
      <c r="BGS50" s="44"/>
      <c r="BHA50" s="44"/>
      <c r="BHI50" s="44"/>
      <c r="BHQ50" s="44"/>
      <c r="BHY50" s="44"/>
      <c r="BIG50" s="44"/>
      <c r="BIO50" s="44"/>
      <c r="BIW50" s="44"/>
      <c r="BJE50" s="44"/>
      <c r="BJM50" s="44"/>
      <c r="BJU50" s="44"/>
      <c r="BKC50" s="44"/>
      <c r="BKK50" s="44"/>
      <c r="BKS50" s="44"/>
      <c r="BLA50" s="44"/>
      <c r="BLI50" s="44"/>
      <c r="BLQ50" s="44"/>
      <c r="BLY50" s="44"/>
      <c r="BMG50" s="44"/>
      <c r="BMO50" s="44"/>
      <c r="BMW50" s="44"/>
      <c r="BNE50" s="44"/>
      <c r="BNM50" s="44"/>
      <c r="BNU50" s="44"/>
      <c r="BOC50" s="44"/>
      <c r="BOK50" s="44"/>
      <c r="BOS50" s="44"/>
      <c r="BPA50" s="44"/>
      <c r="BPI50" s="44"/>
      <c r="BPQ50" s="44"/>
      <c r="BPY50" s="44"/>
      <c r="BQG50" s="44"/>
      <c r="BQO50" s="44"/>
      <c r="BQW50" s="44"/>
      <c r="BRE50" s="44"/>
      <c r="BRM50" s="44"/>
      <c r="BRU50" s="44"/>
      <c r="BSC50" s="44"/>
      <c r="BSK50" s="44"/>
      <c r="BSS50" s="44"/>
      <c r="BTA50" s="44"/>
      <c r="BTI50" s="44"/>
      <c r="BTQ50" s="44"/>
      <c r="BTY50" s="44"/>
      <c r="BUG50" s="44"/>
      <c r="BUO50" s="44"/>
      <c r="BUW50" s="44"/>
      <c r="BVE50" s="44"/>
      <c r="BVM50" s="44"/>
      <c r="BVU50" s="44"/>
      <c r="BWC50" s="44"/>
      <c r="BWK50" s="44"/>
      <c r="BWS50" s="44"/>
      <c r="BXA50" s="44"/>
      <c r="BXI50" s="44"/>
      <c r="BXQ50" s="44"/>
      <c r="BXY50" s="44"/>
      <c r="BYG50" s="44"/>
      <c r="BYO50" s="44"/>
      <c r="BYW50" s="44"/>
      <c r="BZE50" s="44"/>
      <c r="BZM50" s="44"/>
      <c r="BZU50" s="44"/>
      <c r="CAC50" s="44"/>
      <c r="CAK50" s="44"/>
      <c r="CAS50" s="44"/>
      <c r="CBA50" s="44"/>
      <c r="CBI50" s="44"/>
      <c r="CBQ50" s="44"/>
      <c r="CBY50" s="44"/>
      <c r="CCG50" s="44"/>
      <c r="CCO50" s="44"/>
      <c r="CCW50" s="44"/>
      <c r="CDE50" s="44"/>
      <c r="CDM50" s="44"/>
      <c r="CDU50" s="44"/>
      <c r="CEC50" s="44"/>
      <c r="CEK50" s="44"/>
      <c r="CES50" s="44"/>
      <c r="CFA50" s="44"/>
      <c r="CFI50" s="44"/>
      <c r="CFQ50" s="44"/>
      <c r="CFY50" s="44"/>
      <c r="CGG50" s="44"/>
      <c r="CGO50" s="44"/>
      <c r="CGW50" s="44"/>
      <c r="CHE50" s="44"/>
      <c r="CHM50" s="44"/>
      <c r="CHU50" s="44"/>
      <c r="CIC50" s="44"/>
      <c r="CIK50" s="44"/>
      <c r="CIS50" s="44"/>
      <c r="CJA50" s="44"/>
      <c r="CJI50" s="44"/>
      <c r="CJQ50" s="44"/>
      <c r="CJY50" s="44"/>
      <c r="CKG50" s="44"/>
      <c r="CKO50" s="44"/>
      <c r="CKW50" s="44"/>
      <c r="CLE50" s="44"/>
      <c r="CLM50" s="44"/>
      <c r="CLU50" s="44"/>
      <c r="CMC50" s="44"/>
      <c r="CMK50" s="44"/>
      <c r="CMS50" s="44"/>
      <c r="CNA50" s="44"/>
      <c r="CNI50" s="44"/>
      <c r="CNQ50" s="44"/>
      <c r="CNY50" s="44"/>
      <c r="COG50" s="44"/>
      <c r="COO50" s="44"/>
      <c r="COW50" s="44"/>
      <c r="CPE50" s="44"/>
      <c r="CPM50" s="44"/>
      <c r="CPU50" s="44"/>
      <c r="CQC50" s="44"/>
      <c r="CQK50" s="44"/>
      <c r="CQS50" s="44"/>
      <c r="CRA50" s="44"/>
      <c r="CRI50" s="44"/>
      <c r="CRQ50" s="44"/>
      <c r="CRY50" s="44"/>
      <c r="CSG50" s="44"/>
      <c r="CSO50" s="44"/>
      <c r="CSW50" s="44"/>
      <c r="CTE50" s="44"/>
      <c r="CTM50" s="44"/>
      <c r="CTU50" s="44"/>
      <c r="CUC50" s="44"/>
      <c r="CUK50" s="44"/>
      <c r="CUS50" s="44"/>
      <c r="CVA50" s="44"/>
      <c r="CVI50" s="44"/>
      <c r="CVQ50" s="44"/>
      <c r="CVY50" s="44"/>
      <c r="CWG50" s="44"/>
      <c r="CWO50" s="44"/>
      <c r="CWW50" s="44"/>
      <c r="CXE50" s="44"/>
      <c r="CXM50" s="44"/>
      <c r="CXU50" s="44"/>
      <c r="CYC50" s="44"/>
      <c r="CYK50" s="44"/>
      <c r="CYS50" s="44"/>
      <c r="CZA50" s="44"/>
      <c r="CZI50" s="44"/>
      <c r="CZQ50" s="44"/>
      <c r="CZY50" s="44"/>
      <c r="DAG50" s="44"/>
      <c r="DAO50" s="44"/>
      <c r="DAW50" s="44"/>
      <c r="DBE50" s="44"/>
      <c r="DBM50" s="44"/>
      <c r="DBU50" s="44"/>
      <c r="DCC50" s="44"/>
      <c r="DCK50" s="44"/>
      <c r="DCS50" s="44"/>
      <c r="DDA50" s="44"/>
      <c r="DDI50" s="44"/>
      <c r="DDQ50" s="44"/>
      <c r="DDY50" s="44"/>
      <c r="DEG50" s="44"/>
      <c r="DEO50" s="44"/>
      <c r="DEW50" s="44"/>
      <c r="DFE50" s="44"/>
      <c r="DFM50" s="44"/>
      <c r="DFU50" s="44"/>
      <c r="DGC50" s="44"/>
      <c r="DGK50" s="44"/>
      <c r="DGS50" s="44"/>
      <c r="DHA50" s="44"/>
      <c r="DHI50" s="44"/>
      <c r="DHQ50" s="44"/>
      <c r="DHY50" s="44"/>
      <c r="DIG50" s="44"/>
      <c r="DIO50" s="44"/>
      <c r="DIW50" s="44"/>
      <c r="DJE50" s="44"/>
      <c r="DJM50" s="44"/>
      <c r="DJU50" s="44"/>
      <c r="DKC50" s="44"/>
      <c r="DKK50" s="44"/>
      <c r="DKS50" s="44"/>
      <c r="DLA50" s="44"/>
      <c r="DLI50" s="44"/>
      <c r="DLQ50" s="44"/>
      <c r="DLY50" s="44"/>
      <c r="DMG50" s="44"/>
      <c r="DMO50" s="44"/>
      <c r="DMW50" s="44"/>
      <c r="DNE50" s="44"/>
      <c r="DNM50" s="44"/>
      <c r="DNU50" s="44"/>
      <c r="DOC50" s="44"/>
      <c r="DOK50" s="44"/>
      <c r="DOS50" s="44"/>
      <c r="DPA50" s="44"/>
      <c r="DPI50" s="44"/>
      <c r="DPQ50" s="44"/>
      <c r="DPY50" s="44"/>
      <c r="DQG50" s="44"/>
      <c r="DQO50" s="44"/>
      <c r="DQW50" s="44"/>
      <c r="DRE50" s="44"/>
      <c r="DRM50" s="44"/>
      <c r="DRU50" s="44"/>
      <c r="DSC50" s="44"/>
      <c r="DSK50" s="44"/>
      <c r="DSS50" s="44"/>
      <c r="DTA50" s="44"/>
      <c r="DTI50" s="44"/>
      <c r="DTQ50" s="44"/>
      <c r="DTY50" s="44"/>
      <c r="DUG50" s="44"/>
      <c r="DUO50" s="44"/>
      <c r="DUW50" s="44"/>
      <c r="DVE50" s="44"/>
      <c r="DVM50" s="44"/>
      <c r="DVU50" s="44"/>
      <c r="DWC50" s="44"/>
      <c r="DWK50" s="44"/>
      <c r="DWS50" s="44"/>
      <c r="DXA50" s="44"/>
      <c r="DXI50" s="44"/>
      <c r="DXQ50" s="44"/>
      <c r="DXY50" s="44"/>
      <c r="DYG50" s="44"/>
      <c r="DYO50" s="44"/>
      <c r="DYW50" s="44"/>
      <c r="DZE50" s="44"/>
      <c r="DZM50" s="44"/>
      <c r="DZU50" s="44"/>
      <c r="EAC50" s="44"/>
      <c r="EAK50" s="44"/>
      <c r="EAS50" s="44"/>
      <c r="EBA50" s="44"/>
      <c r="EBI50" s="44"/>
      <c r="EBQ50" s="44"/>
      <c r="EBY50" s="44"/>
      <c r="ECG50" s="44"/>
      <c r="ECO50" s="44"/>
      <c r="ECW50" s="44"/>
      <c r="EDE50" s="44"/>
      <c r="EDM50" s="44"/>
      <c r="EDU50" s="44"/>
      <c r="EEC50" s="44"/>
      <c r="EEK50" s="44"/>
      <c r="EES50" s="44"/>
      <c r="EFA50" s="44"/>
      <c r="EFI50" s="44"/>
      <c r="EFQ50" s="44"/>
      <c r="EFY50" s="44"/>
      <c r="EGG50" s="44"/>
      <c r="EGO50" s="44"/>
      <c r="EGW50" s="44"/>
      <c r="EHE50" s="44"/>
      <c r="EHM50" s="44"/>
      <c r="EHU50" s="44"/>
      <c r="EIC50" s="44"/>
      <c r="EIK50" s="44"/>
      <c r="EIS50" s="44"/>
      <c r="EJA50" s="44"/>
      <c r="EJI50" s="44"/>
      <c r="EJQ50" s="44"/>
      <c r="EJY50" s="44"/>
      <c r="EKG50" s="44"/>
      <c r="EKO50" s="44"/>
      <c r="EKW50" s="44"/>
      <c r="ELE50" s="44"/>
      <c r="ELM50" s="44"/>
      <c r="ELU50" s="44"/>
      <c r="EMC50" s="44"/>
      <c r="EMK50" s="44"/>
      <c r="EMS50" s="44"/>
      <c r="ENA50" s="44"/>
      <c r="ENI50" s="44"/>
      <c r="ENQ50" s="44"/>
      <c r="ENY50" s="44"/>
      <c r="EOG50" s="44"/>
      <c r="EOO50" s="44"/>
      <c r="EOW50" s="44"/>
      <c r="EPE50" s="44"/>
      <c r="EPM50" s="44"/>
      <c r="EPU50" s="44"/>
      <c r="EQC50" s="44"/>
      <c r="EQK50" s="44"/>
      <c r="EQS50" s="44"/>
      <c r="ERA50" s="44"/>
      <c r="ERI50" s="44"/>
      <c r="ERQ50" s="44"/>
      <c r="ERY50" s="44"/>
      <c r="ESG50" s="44"/>
      <c r="ESO50" s="44"/>
      <c r="ESW50" s="44"/>
      <c r="ETE50" s="44"/>
      <c r="ETM50" s="44"/>
      <c r="ETU50" s="44"/>
      <c r="EUC50" s="44"/>
      <c r="EUK50" s="44"/>
      <c r="EUS50" s="44"/>
      <c r="EVA50" s="44"/>
      <c r="EVI50" s="44"/>
      <c r="EVQ50" s="44"/>
      <c r="EVY50" s="44"/>
      <c r="EWG50" s="44"/>
      <c r="EWO50" s="44"/>
      <c r="EWW50" s="44"/>
      <c r="EXE50" s="44"/>
      <c r="EXM50" s="44"/>
      <c r="EXU50" s="44"/>
      <c r="EYC50" s="44"/>
      <c r="EYK50" s="44"/>
      <c r="EYS50" s="44"/>
      <c r="EZA50" s="44"/>
      <c r="EZI50" s="44"/>
      <c r="EZQ50" s="44"/>
      <c r="EZY50" s="44"/>
      <c r="FAG50" s="44"/>
      <c r="FAO50" s="44"/>
      <c r="FAW50" s="44"/>
      <c r="FBE50" s="44"/>
      <c r="FBM50" s="44"/>
      <c r="FBU50" s="44"/>
      <c r="FCC50" s="44"/>
      <c r="FCK50" s="44"/>
      <c r="FCS50" s="44"/>
      <c r="FDA50" s="44"/>
      <c r="FDI50" s="44"/>
      <c r="FDQ50" s="44"/>
      <c r="FDY50" s="44"/>
      <c r="FEG50" s="44"/>
      <c r="FEO50" s="44"/>
      <c r="FEW50" s="44"/>
      <c r="FFE50" s="44"/>
      <c r="FFM50" s="44"/>
      <c r="FFU50" s="44"/>
      <c r="FGC50" s="44"/>
      <c r="FGK50" s="44"/>
      <c r="FGS50" s="44"/>
      <c r="FHA50" s="44"/>
      <c r="FHI50" s="44"/>
      <c r="FHQ50" s="44"/>
      <c r="FHY50" s="44"/>
      <c r="FIG50" s="44"/>
      <c r="FIO50" s="44"/>
      <c r="FIW50" s="44"/>
      <c r="FJE50" s="44"/>
      <c r="FJM50" s="44"/>
      <c r="FJU50" s="44"/>
      <c r="FKC50" s="44"/>
      <c r="FKK50" s="44"/>
      <c r="FKS50" s="44"/>
      <c r="FLA50" s="44"/>
      <c r="FLI50" s="44"/>
      <c r="FLQ50" s="44"/>
      <c r="FLY50" s="44"/>
      <c r="FMG50" s="44"/>
      <c r="FMO50" s="44"/>
      <c r="FMW50" s="44"/>
      <c r="FNE50" s="44"/>
      <c r="FNM50" s="44"/>
      <c r="FNU50" s="44"/>
      <c r="FOC50" s="44"/>
      <c r="FOK50" s="44"/>
      <c r="FOS50" s="44"/>
      <c r="FPA50" s="44"/>
      <c r="FPI50" s="44"/>
      <c r="FPQ50" s="44"/>
      <c r="FPY50" s="44"/>
      <c r="FQG50" s="44"/>
      <c r="FQO50" s="44"/>
      <c r="FQW50" s="44"/>
      <c r="FRE50" s="44"/>
      <c r="FRM50" s="44"/>
      <c r="FRU50" s="44"/>
      <c r="FSC50" s="44"/>
      <c r="FSK50" s="44"/>
      <c r="FSS50" s="44"/>
      <c r="FTA50" s="44"/>
      <c r="FTI50" s="44"/>
      <c r="FTQ50" s="44"/>
      <c r="FTY50" s="44"/>
      <c r="FUG50" s="44"/>
      <c r="FUO50" s="44"/>
      <c r="FUW50" s="44"/>
      <c r="FVE50" s="44"/>
      <c r="FVM50" s="44"/>
      <c r="FVU50" s="44"/>
      <c r="FWC50" s="44"/>
      <c r="FWK50" s="44"/>
      <c r="FWS50" s="44"/>
      <c r="FXA50" s="44"/>
      <c r="FXI50" s="44"/>
      <c r="FXQ50" s="44"/>
      <c r="FXY50" s="44"/>
      <c r="FYG50" s="44"/>
      <c r="FYO50" s="44"/>
      <c r="FYW50" s="44"/>
      <c r="FZE50" s="44"/>
      <c r="FZM50" s="44"/>
      <c r="FZU50" s="44"/>
      <c r="GAC50" s="44"/>
      <c r="GAK50" s="44"/>
      <c r="GAS50" s="44"/>
      <c r="GBA50" s="44"/>
      <c r="GBI50" s="44"/>
      <c r="GBQ50" s="44"/>
      <c r="GBY50" s="44"/>
      <c r="GCG50" s="44"/>
      <c r="GCO50" s="44"/>
      <c r="GCW50" s="44"/>
      <c r="GDE50" s="44"/>
      <c r="GDM50" s="44"/>
      <c r="GDU50" s="44"/>
      <c r="GEC50" s="44"/>
      <c r="GEK50" s="44"/>
      <c r="GES50" s="44"/>
      <c r="GFA50" s="44"/>
      <c r="GFI50" s="44"/>
      <c r="GFQ50" s="44"/>
      <c r="GFY50" s="44"/>
      <c r="GGG50" s="44"/>
      <c r="GGO50" s="44"/>
      <c r="GGW50" s="44"/>
      <c r="GHE50" s="44"/>
      <c r="GHM50" s="44"/>
      <c r="GHU50" s="44"/>
      <c r="GIC50" s="44"/>
      <c r="GIK50" s="44"/>
      <c r="GIS50" s="44"/>
      <c r="GJA50" s="44"/>
      <c r="GJI50" s="44"/>
      <c r="GJQ50" s="44"/>
      <c r="GJY50" s="44"/>
      <c r="GKG50" s="44"/>
      <c r="GKO50" s="44"/>
      <c r="GKW50" s="44"/>
      <c r="GLE50" s="44"/>
      <c r="GLM50" s="44"/>
      <c r="GLU50" s="44"/>
      <c r="GMC50" s="44"/>
      <c r="GMK50" s="44"/>
      <c r="GMS50" s="44"/>
      <c r="GNA50" s="44"/>
      <c r="GNI50" s="44"/>
      <c r="GNQ50" s="44"/>
      <c r="GNY50" s="44"/>
      <c r="GOG50" s="44"/>
      <c r="GOO50" s="44"/>
      <c r="GOW50" s="44"/>
      <c r="GPE50" s="44"/>
      <c r="GPM50" s="44"/>
      <c r="GPU50" s="44"/>
      <c r="GQC50" s="44"/>
      <c r="GQK50" s="44"/>
      <c r="GQS50" s="44"/>
      <c r="GRA50" s="44"/>
      <c r="GRI50" s="44"/>
      <c r="GRQ50" s="44"/>
      <c r="GRY50" s="44"/>
      <c r="GSG50" s="44"/>
      <c r="GSO50" s="44"/>
      <c r="GSW50" s="44"/>
      <c r="GTE50" s="44"/>
      <c r="GTM50" s="44"/>
      <c r="GTU50" s="44"/>
      <c r="GUC50" s="44"/>
      <c r="GUK50" s="44"/>
      <c r="GUS50" s="44"/>
      <c r="GVA50" s="44"/>
      <c r="GVI50" s="44"/>
      <c r="GVQ50" s="44"/>
      <c r="GVY50" s="44"/>
      <c r="GWG50" s="44"/>
      <c r="GWO50" s="44"/>
      <c r="GWW50" s="44"/>
      <c r="GXE50" s="44"/>
      <c r="GXM50" s="44"/>
      <c r="GXU50" s="44"/>
      <c r="GYC50" s="44"/>
      <c r="GYK50" s="44"/>
      <c r="GYS50" s="44"/>
      <c r="GZA50" s="44"/>
      <c r="GZI50" s="44"/>
      <c r="GZQ50" s="44"/>
      <c r="GZY50" s="44"/>
      <c r="HAG50" s="44"/>
      <c r="HAO50" s="44"/>
      <c r="HAW50" s="44"/>
      <c r="HBE50" s="44"/>
      <c r="HBM50" s="44"/>
      <c r="HBU50" s="44"/>
      <c r="HCC50" s="44"/>
      <c r="HCK50" s="44"/>
      <c r="HCS50" s="44"/>
      <c r="HDA50" s="44"/>
      <c r="HDI50" s="44"/>
      <c r="HDQ50" s="44"/>
      <c r="HDY50" s="44"/>
      <c r="HEG50" s="44"/>
      <c r="HEO50" s="44"/>
      <c r="HEW50" s="44"/>
      <c r="HFE50" s="44"/>
      <c r="HFM50" s="44"/>
      <c r="HFU50" s="44"/>
      <c r="HGC50" s="44"/>
      <c r="HGK50" s="44"/>
      <c r="HGS50" s="44"/>
      <c r="HHA50" s="44"/>
      <c r="HHI50" s="44"/>
      <c r="HHQ50" s="44"/>
      <c r="HHY50" s="44"/>
      <c r="HIG50" s="44"/>
      <c r="HIO50" s="44"/>
      <c r="HIW50" s="44"/>
      <c r="HJE50" s="44"/>
      <c r="HJM50" s="44"/>
      <c r="HJU50" s="44"/>
      <c r="HKC50" s="44"/>
      <c r="HKK50" s="44"/>
      <c r="HKS50" s="44"/>
      <c r="HLA50" s="44"/>
      <c r="HLI50" s="44"/>
      <c r="HLQ50" s="44"/>
      <c r="HLY50" s="44"/>
      <c r="HMG50" s="44"/>
      <c r="HMO50" s="44"/>
      <c r="HMW50" s="44"/>
      <c r="HNE50" s="44"/>
      <c r="HNM50" s="44"/>
      <c r="HNU50" s="44"/>
      <c r="HOC50" s="44"/>
      <c r="HOK50" s="44"/>
      <c r="HOS50" s="44"/>
      <c r="HPA50" s="44"/>
      <c r="HPI50" s="44"/>
      <c r="HPQ50" s="44"/>
      <c r="HPY50" s="44"/>
      <c r="HQG50" s="44"/>
      <c r="HQO50" s="44"/>
      <c r="HQW50" s="44"/>
      <c r="HRE50" s="44"/>
      <c r="HRM50" s="44"/>
      <c r="HRU50" s="44"/>
      <c r="HSC50" s="44"/>
      <c r="HSK50" s="44"/>
      <c r="HSS50" s="44"/>
      <c r="HTA50" s="44"/>
      <c r="HTI50" s="44"/>
      <c r="HTQ50" s="44"/>
      <c r="HTY50" s="44"/>
      <c r="HUG50" s="44"/>
      <c r="HUO50" s="44"/>
      <c r="HUW50" s="44"/>
      <c r="HVE50" s="44"/>
      <c r="HVM50" s="44"/>
      <c r="HVU50" s="44"/>
      <c r="HWC50" s="44"/>
      <c r="HWK50" s="44"/>
      <c r="HWS50" s="44"/>
      <c r="HXA50" s="44"/>
      <c r="HXI50" s="44"/>
      <c r="HXQ50" s="44"/>
      <c r="HXY50" s="44"/>
      <c r="HYG50" s="44"/>
      <c r="HYO50" s="44"/>
      <c r="HYW50" s="44"/>
      <c r="HZE50" s="44"/>
      <c r="HZM50" s="44"/>
      <c r="HZU50" s="44"/>
      <c r="IAC50" s="44"/>
      <c r="IAK50" s="44"/>
      <c r="IAS50" s="44"/>
      <c r="IBA50" s="44"/>
      <c r="IBI50" s="44"/>
      <c r="IBQ50" s="44"/>
      <c r="IBY50" s="44"/>
      <c r="ICG50" s="44"/>
      <c r="ICO50" s="44"/>
      <c r="ICW50" s="44"/>
      <c r="IDE50" s="44"/>
      <c r="IDM50" s="44"/>
      <c r="IDU50" s="44"/>
      <c r="IEC50" s="44"/>
      <c r="IEK50" s="44"/>
      <c r="IES50" s="44"/>
      <c r="IFA50" s="44"/>
      <c r="IFI50" s="44"/>
      <c r="IFQ50" s="44"/>
      <c r="IFY50" s="44"/>
      <c r="IGG50" s="44"/>
      <c r="IGO50" s="44"/>
      <c r="IGW50" s="44"/>
      <c r="IHE50" s="44"/>
      <c r="IHM50" s="44"/>
      <c r="IHU50" s="44"/>
      <c r="IIC50" s="44"/>
      <c r="IIK50" s="44"/>
      <c r="IIS50" s="44"/>
      <c r="IJA50" s="44"/>
      <c r="IJI50" s="44"/>
      <c r="IJQ50" s="44"/>
      <c r="IJY50" s="44"/>
      <c r="IKG50" s="44"/>
      <c r="IKO50" s="44"/>
      <c r="IKW50" s="44"/>
      <c r="ILE50" s="44"/>
      <c r="ILM50" s="44"/>
      <c r="ILU50" s="44"/>
      <c r="IMC50" s="44"/>
      <c r="IMK50" s="44"/>
      <c r="IMS50" s="44"/>
      <c r="INA50" s="44"/>
      <c r="INI50" s="44"/>
      <c r="INQ50" s="44"/>
      <c r="INY50" s="44"/>
      <c r="IOG50" s="44"/>
      <c r="IOO50" s="44"/>
      <c r="IOW50" s="44"/>
      <c r="IPE50" s="44"/>
      <c r="IPM50" s="44"/>
      <c r="IPU50" s="44"/>
      <c r="IQC50" s="44"/>
      <c r="IQK50" s="44"/>
      <c r="IQS50" s="44"/>
      <c r="IRA50" s="44"/>
      <c r="IRI50" s="44"/>
      <c r="IRQ50" s="44"/>
      <c r="IRY50" s="44"/>
      <c r="ISG50" s="44"/>
      <c r="ISO50" s="44"/>
      <c r="ISW50" s="44"/>
      <c r="ITE50" s="44"/>
      <c r="ITM50" s="44"/>
      <c r="ITU50" s="44"/>
      <c r="IUC50" s="44"/>
      <c r="IUK50" s="44"/>
      <c r="IUS50" s="44"/>
      <c r="IVA50" s="44"/>
      <c r="IVI50" s="44"/>
      <c r="IVQ50" s="44"/>
      <c r="IVY50" s="44"/>
      <c r="IWG50" s="44"/>
      <c r="IWO50" s="44"/>
      <c r="IWW50" s="44"/>
      <c r="IXE50" s="44"/>
      <c r="IXM50" s="44"/>
      <c r="IXU50" s="44"/>
      <c r="IYC50" s="44"/>
      <c r="IYK50" s="44"/>
      <c r="IYS50" s="44"/>
      <c r="IZA50" s="44"/>
      <c r="IZI50" s="44"/>
      <c r="IZQ50" s="44"/>
      <c r="IZY50" s="44"/>
      <c r="JAG50" s="44"/>
      <c r="JAO50" s="44"/>
      <c r="JAW50" s="44"/>
      <c r="JBE50" s="44"/>
      <c r="JBM50" s="44"/>
      <c r="JBU50" s="44"/>
      <c r="JCC50" s="44"/>
      <c r="JCK50" s="44"/>
      <c r="JCS50" s="44"/>
      <c r="JDA50" s="44"/>
      <c r="JDI50" s="44"/>
      <c r="JDQ50" s="44"/>
      <c r="JDY50" s="44"/>
      <c r="JEG50" s="44"/>
      <c r="JEO50" s="44"/>
      <c r="JEW50" s="44"/>
      <c r="JFE50" s="44"/>
      <c r="JFM50" s="44"/>
      <c r="JFU50" s="44"/>
      <c r="JGC50" s="44"/>
      <c r="JGK50" s="44"/>
      <c r="JGS50" s="44"/>
      <c r="JHA50" s="44"/>
      <c r="JHI50" s="44"/>
      <c r="JHQ50" s="44"/>
      <c r="JHY50" s="44"/>
      <c r="JIG50" s="44"/>
      <c r="JIO50" s="44"/>
      <c r="JIW50" s="44"/>
      <c r="JJE50" s="44"/>
      <c r="JJM50" s="44"/>
      <c r="JJU50" s="44"/>
      <c r="JKC50" s="44"/>
      <c r="JKK50" s="44"/>
      <c r="JKS50" s="44"/>
      <c r="JLA50" s="44"/>
      <c r="JLI50" s="44"/>
      <c r="JLQ50" s="44"/>
      <c r="JLY50" s="44"/>
      <c r="JMG50" s="44"/>
      <c r="JMO50" s="44"/>
      <c r="JMW50" s="44"/>
      <c r="JNE50" s="44"/>
      <c r="JNM50" s="44"/>
      <c r="JNU50" s="44"/>
      <c r="JOC50" s="44"/>
      <c r="JOK50" s="44"/>
      <c r="JOS50" s="44"/>
      <c r="JPA50" s="44"/>
      <c r="JPI50" s="44"/>
      <c r="JPQ50" s="44"/>
      <c r="JPY50" s="44"/>
      <c r="JQG50" s="44"/>
      <c r="JQO50" s="44"/>
      <c r="JQW50" s="44"/>
      <c r="JRE50" s="44"/>
      <c r="JRM50" s="44"/>
      <c r="JRU50" s="44"/>
      <c r="JSC50" s="44"/>
      <c r="JSK50" s="44"/>
      <c r="JSS50" s="44"/>
      <c r="JTA50" s="44"/>
      <c r="JTI50" s="44"/>
      <c r="JTQ50" s="44"/>
      <c r="JTY50" s="44"/>
      <c r="JUG50" s="44"/>
      <c r="JUO50" s="44"/>
      <c r="JUW50" s="44"/>
      <c r="JVE50" s="44"/>
      <c r="JVM50" s="44"/>
      <c r="JVU50" s="44"/>
      <c r="JWC50" s="44"/>
      <c r="JWK50" s="44"/>
      <c r="JWS50" s="44"/>
      <c r="JXA50" s="44"/>
      <c r="JXI50" s="44"/>
      <c r="JXQ50" s="44"/>
      <c r="JXY50" s="44"/>
      <c r="JYG50" s="44"/>
      <c r="JYO50" s="44"/>
      <c r="JYW50" s="44"/>
      <c r="JZE50" s="44"/>
      <c r="JZM50" s="44"/>
      <c r="JZU50" s="44"/>
      <c r="KAC50" s="44"/>
      <c r="KAK50" s="44"/>
      <c r="KAS50" s="44"/>
      <c r="KBA50" s="44"/>
      <c r="KBI50" s="44"/>
      <c r="KBQ50" s="44"/>
      <c r="KBY50" s="44"/>
      <c r="KCG50" s="44"/>
      <c r="KCO50" s="44"/>
      <c r="KCW50" s="44"/>
      <c r="KDE50" s="44"/>
      <c r="KDM50" s="44"/>
      <c r="KDU50" s="44"/>
      <c r="KEC50" s="44"/>
      <c r="KEK50" s="44"/>
      <c r="KES50" s="44"/>
      <c r="KFA50" s="44"/>
      <c r="KFI50" s="44"/>
      <c r="KFQ50" s="44"/>
      <c r="KFY50" s="44"/>
      <c r="KGG50" s="44"/>
      <c r="KGO50" s="44"/>
      <c r="KGW50" s="44"/>
      <c r="KHE50" s="44"/>
      <c r="KHM50" s="44"/>
      <c r="KHU50" s="44"/>
      <c r="KIC50" s="44"/>
      <c r="KIK50" s="44"/>
      <c r="KIS50" s="44"/>
      <c r="KJA50" s="44"/>
      <c r="KJI50" s="44"/>
      <c r="KJQ50" s="44"/>
      <c r="KJY50" s="44"/>
      <c r="KKG50" s="44"/>
      <c r="KKO50" s="44"/>
      <c r="KKW50" s="44"/>
      <c r="KLE50" s="44"/>
      <c r="KLM50" s="44"/>
      <c r="KLU50" s="44"/>
      <c r="KMC50" s="44"/>
      <c r="KMK50" s="44"/>
      <c r="KMS50" s="44"/>
      <c r="KNA50" s="44"/>
      <c r="KNI50" s="44"/>
      <c r="KNQ50" s="44"/>
      <c r="KNY50" s="44"/>
      <c r="KOG50" s="44"/>
      <c r="KOO50" s="44"/>
      <c r="KOW50" s="44"/>
      <c r="KPE50" s="44"/>
      <c r="KPM50" s="44"/>
      <c r="KPU50" s="44"/>
      <c r="KQC50" s="44"/>
      <c r="KQK50" s="44"/>
      <c r="KQS50" s="44"/>
      <c r="KRA50" s="44"/>
      <c r="KRI50" s="44"/>
      <c r="KRQ50" s="44"/>
      <c r="KRY50" s="44"/>
      <c r="KSG50" s="44"/>
      <c r="KSO50" s="44"/>
      <c r="KSW50" s="44"/>
      <c r="KTE50" s="44"/>
      <c r="KTM50" s="44"/>
      <c r="KTU50" s="44"/>
      <c r="KUC50" s="44"/>
      <c r="KUK50" s="44"/>
      <c r="KUS50" s="44"/>
      <c r="KVA50" s="44"/>
      <c r="KVI50" s="44"/>
      <c r="KVQ50" s="44"/>
      <c r="KVY50" s="44"/>
      <c r="KWG50" s="44"/>
      <c r="KWO50" s="44"/>
      <c r="KWW50" s="44"/>
      <c r="KXE50" s="44"/>
      <c r="KXM50" s="44"/>
      <c r="KXU50" s="44"/>
      <c r="KYC50" s="44"/>
      <c r="KYK50" s="44"/>
      <c r="KYS50" s="44"/>
      <c r="KZA50" s="44"/>
      <c r="KZI50" s="44"/>
      <c r="KZQ50" s="44"/>
      <c r="KZY50" s="44"/>
      <c r="LAG50" s="44"/>
      <c r="LAO50" s="44"/>
      <c r="LAW50" s="44"/>
      <c r="LBE50" s="44"/>
      <c r="LBM50" s="44"/>
      <c r="LBU50" s="44"/>
      <c r="LCC50" s="44"/>
      <c r="LCK50" s="44"/>
      <c r="LCS50" s="44"/>
      <c r="LDA50" s="44"/>
      <c r="LDI50" s="44"/>
      <c r="LDQ50" s="44"/>
      <c r="LDY50" s="44"/>
      <c r="LEG50" s="44"/>
      <c r="LEO50" s="44"/>
      <c r="LEW50" s="44"/>
      <c r="LFE50" s="44"/>
      <c r="LFM50" s="44"/>
      <c r="LFU50" s="44"/>
      <c r="LGC50" s="44"/>
      <c r="LGK50" s="44"/>
      <c r="LGS50" s="44"/>
      <c r="LHA50" s="44"/>
      <c r="LHI50" s="44"/>
      <c r="LHQ50" s="44"/>
      <c r="LHY50" s="44"/>
      <c r="LIG50" s="44"/>
      <c r="LIO50" s="44"/>
      <c r="LIW50" s="44"/>
      <c r="LJE50" s="44"/>
      <c r="LJM50" s="44"/>
      <c r="LJU50" s="44"/>
      <c r="LKC50" s="44"/>
      <c r="LKK50" s="44"/>
      <c r="LKS50" s="44"/>
      <c r="LLA50" s="44"/>
      <c r="LLI50" s="44"/>
      <c r="LLQ50" s="44"/>
      <c r="LLY50" s="44"/>
      <c r="LMG50" s="44"/>
      <c r="LMO50" s="44"/>
      <c r="LMW50" s="44"/>
      <c r="LNE50" s="44"/>
      <c r="LNM50" s="44"/>
      <c r="LNU50" s="44"/>
      <c r="LOC50" s="44"/>
      <c r="LOK50" s="44"/>
      <c r="LOS50" s="44"/>
      <c r="LPA50" s="44"/>
      <c r="LPI50" s="44"/>
      <c r="LPQ50" s="44"/>
      <c r="LPY50" s="44"/>
      <c r="LQG50" s="44"/>
      <c r="LQO50" s="44"/>
      <c r="LQW50" s="44"/>
      <c r="LRE50" s="44"/>
      <c r="LRM50" s="44"/>
      <c r="LRU50" s="44"/>
      <c r="LSC50" s="44"/>
      <c r="LSK50" s="44"/>
      <c r="LSS50" s="44"/>
      <c r="LTA50" s="44"/>
      <c r="LTI50" s="44"/>
      <c r="LTQ50" s="44"/>
      <c r="LTY50" s="44"/>
      <c r="LUG50" s="44"/>
      <c r="LUO50" s="44"/>
      <c r="LUW50" s="44"/>
      <c r="LVE50" s="44"/>
      <c r="LVM50" s="44"/>
      <c r="LVU50" s="44"/>
      <c r="LWC50" s="44"/>
      <c r="LWK50" s="44"/>
      <c r="LWS50" s="44"/>
      <c r="LXA50" s="44"/>
      <c r="LXI50" s="44"/>
      <c r="LXQ50" s="44"/>
      <c r="LXY50" s="44"/>
      <c r="LYG50" s="44"/>
      <c r="LYO50" s="44"/>
      <c r="LYW50" s="44"/>
      <c r="LZE50" s="44"/>
      <c r="LZM50" s="44"/>
      <c r="LZU50" s="44"/>
      <c r="MAC50" s="44"/>
      <c r="MAK50" s="44"/>
      <c r="MAS50" s="44"/>
      <c r="MBA50" s="44"/>
      <c r="MBI50" s="44"/>
      <c r="MBQ50" s="44"/>
      <c r="MBY50" s="44"/>
      <c r="MCG50" s="44"/>
      <c r="MCO50" s="44"/>
      <c r="MCW50" s="44"/>
      <c r="MDE50" s="44"/>
      <c r="MDM50" s="44"/>
      <c r="MDU50" s="44"/>
      <c r="MEC50" s="44"/>
      <c r="MEK50" s="44"/>
      <c r="MES50" s="44"/>
      <c r="MFA50" s="44"/>
      <c r="MFI50" s="44"/>
      <c r="MFQ50" s="44"/>
      <c r="MFY50" s="44"/>
      <c r="MGG50" s="44"/>
      <c r="MGO50" s="44"/>
      <c r="MGW50" s="44"/>
      <c r="MHE50" s="44"/>
      <c r="MHM50" s="44"/>
      <c r="MHU50" s="44"/>
      <c r="MIC50" s="44"/>
      <c r="MIK50" s="44"/>
      <c r="MIS50" s="44"/>
      <c r="MJA50" s="44"/>
      <c r="MJI50" s="44"/>
      <c r="MJQ50" s="44"/>
      <c r="MJY50" s="44"/>
      <c r="MKG50" s="44"/>
      <c r="MKO50" s="44"/>
      <c r="MKW50" s="44"/>
      <c r="MLE50" s="44"/>
      <c r="MLM50" s="44"/>
      <c r="MLU50" s="44"/>
      <c r="MMC50" s="44"/>
      <c r="MMK50" s="44"/>
      <c r="MMS50" s="44"/>
      <c r="MNA50" s="44"/>
      <c r="MNI50" s="44"/>
      <c r="MNQ50" s="44"/>
      <c r="MNY50" s="44"/>
      <c r="MOG50" s="44"/>
      <c r="MOO50" s="44"/>
      <c r="MOW50" s="44"/>
      <c r="MPE50" s="44"/>
      <c r="MPM50" s="44"/>
      <c r="MPU50" s="44"/>
      <c r="MQC50" s="44"/>
      <c r="MQK50" s="44"/>
      <c r="MQS50" s="44"/>
      <c r="MRA50" s="44"/>
      <c r="MRI50" s="44"/>
      <c r="MRQ50" s="44"/>
      <c r="MRY50" s="44"/>
      <c r="MSG50" s="44"/>
      <c r="MSO50" s="44"/>
      <c r="MSW50" s="44"/>
      <c r="MTE50" s="44"/>
      <c r="MTM50" s="44"/>
      <c r="MTU50" s="44"/>
      <c r="MUC50" s="44"/>
      <c r="MUK50" s="44"/>
      <c r="MUS50" s="44"/>
      <c r="MVA50" s="44"/>
      <c r="MVI50" s="44"/>
      <c r="MVQ50" s="44"/>
      <c r="MVY50" s="44"/>
      <c r="MWG50" s="44"/>
      <c r="MWO50" s="44"/>
      <c r="MWW50" s="44"/>
      <c r="MXE50" s="44"/>
      <c r="MXM50" s="44"/>
      <c r="MXU50" s="44"/>
      <c r="MYC50" s="44"/>
      <c r="MYK50" s="44"/>
      <c r="MYS50" s="44"/>
      <c r="MZA50" s="44"/>
      <c r="MZI50" s="44"/>
      <c r="MZQ50" s="44"/>
      <c r="MZY50" s="44"/>
      <c r="NAG50" s="44"/>
      <c r="NAO50" s="44"/>
      <c r="NAW50" s="44"/>
      <c r="NBE50" s="44"/>
      <c r="NBM50" s="44"/>
      <c r="NBU50" s="44"/>
      <c r="NCC50" s="44"/>
      <c r="NCK50" s="44"/>
      <c r="NCS50" s="44"/>
      <c r="NDA50" s="44"/>
      <c r="NDI50" s="44"/>
      <c r="NDQ50" s="44"/>
      <c r="NDY50" s="44"/>
      <c r="NEG50" s="44"/>
      <c r="NEO50" s="44"/>
      <c r="NEW50" s="44"/>
      <c r="NFE50" s="44"/>
      <c r="NFM50" s="44"/>
      <c r="NFU50" s="44"/>
      <c r="NGC50" s="44"/>
      <c r="NGK50" s="44"/>
      <c r="NGS50" s="44"/>
      <c r="NHA50" s="44"/>
      <c r="NHI50" s="44"/>
      <c r="NHQ50" s="44"/>
      <c r="NHY50" s="44"/>
      <c r="NIG50" s="44"/>
      <c r="NIO50" s="44"/>
      <c r="NIW50" s="44"/>
      <c r="NJE50" s="44"/>
      <c r="NJM50" s="44"/>
      <c r="NJU50" s="44"/>
      <c r="NKC50" s="44"/>
      <c r="NKK50" s="44"/>
      <c r="NKS50" s="44"/>
      <c r="NLA50" s="44"/>
      <c r="NLI50" s="44"/>
      <c r="NLQ50" s="44"/>
      <c r="NLY50" s="44"/>
      <c r="NMG50" s="44"/>
      <c r="NMO50" s="44"/>
      <c r="NMW50" s="44"/>
      <c r="NNE50" s="44"/>
      <c r="NNM50" s="44"/>
      <c r="NNU50" s="44"/>
      <c r="NOC50" s="44"/>
      <c r="NOK50" s="44"/>
      <c r="NOS50" s="44"/>
      <c r="NPA50" s="44"/>
      <c r="NPI50" s="44"/>
      <c r="NPQ50" s="44"/>
      <c r="NPY50" s="44"/>
      <c r="NQG50" s="44"/>
      <c r="NQO50" s="44"/>
      <c r="NQW50" s="44"/>
      <c r="NRE50" s="44"/>
      <c r="NRM50" s="44"/>
      <c r="NRU50" s="44"/>
      <c r="NSC50" s="44"/>
      <c r="NSK50" s="44"/>
      <c r="NSS50" s="44"/>
      <c r="NTA50" s="44"/>
      <c r="NTI50" s="44"/>
      <c r="NTQ50" s="44"/>
      <c r="NTY50" s="44"/>
      <c r="NUG50" s="44"/>
      <c r="NUO50" s="44"/>
      <c r="NUW50" s="44"/>
      <c r="NVE50" s="44"/>
      <c r="NVM50" s="44"/>
      <c r="NVU50" s="44"/>
      <c r="NWC50" s="44"/>
      <c r="NWK50" s="44"/>
      <c r="NWS50" s="44"/>
      <c r="NXA50" s="44"/>
      <c r="NXI50" s="44"/>
      <c r="NXQ50" s="44"/>
      <c r="NXY50" s="44"/>
      <c r="NYG50" s="44"/>
      <c r="NYO50" s="44"/>
      <c r="NYW50" s="44"/>
      <c r="NZE50" s="44"/>
      <c r="NZM50" s="44"/>
      <c r="NZU50" s="44"/>
      <c r="OAC50" s="44"/>
      <c r="OAK50" s="44"/>
      <c r="OAS50" s="44"/>
      <c r="OBA50" s="44"/>
      <c r="OBI50" s="44"/>
      <c r="OBQ50" s="44"/>
      <c r="OBY50" s="44"/>
      <c r="OCG50" s="44"/>
      <c r="OCO50" s="44"/>
      <c r="OCW50" s="44"/>
      <c r="ODE50" s="44"/>
      <c r="ODM50" s="44"/>
      <c r="ODU50" s="44"/>
      <c r="OEC50" s="44"/>
      <c r="OEK50" s="44"/>
      <c r="OES50" s="44"/>
      <c r="OFA50" s="44"/>
      <c r="OFI50" s="44"/>
      <c r="OFQ50" s="44"/>
      <c r="OFY50" s="44"/>
      <c r="OGG50" s="44"/>
      <c r="OGO50" s="44"/>
      <c r="OGW50" s="44"/>
      <c r="OHE50" s="44"/>
      <c r="OHM50" s="44"/>
      <c r="OHU50" s="44"/>
      <c r="OIC50" s="44"/>
      <c r="OIK50" s="44"/>
      <c r="OIS50" s="44"/>
      <c r="OJA50" s="44"/>
      <c r="OJI50" s="44"/>
      <c r="OJQ50" s="44"/>
      <c r="OJY50" s="44"/>
      <c r="OKG50" s="44"/>
      <c r="OKO50" s="44"/>
      <c r="OKW50" s="44"/>
      <c r="OLE50" s="44"/>
      <c r="OLM50" s="44"/>
      <c r="OLU50" s="44"/>
      <c r="OMC50" s="44"/>
      <c r="OMK50" s="44"/>
      <c r="OMS50" s="44"/>
      <c r="ONA50" s="44"/>
      <c r="ONI50" s="44"/>
      <c r="ONQ50" s="44"/>
      <c r="ONY50" s="44"/>
      <c r="OOG50" s="44"/>
      <c r="OOO50" s="44"/>
      <c r="OOW50" s="44"/>
      <c r="OPE50" s="44"/>
      <c r="OPM50" s="44"/>
      <c r="OPU50" s="44"/>
      <c r="OQC50" s="44"/>
      <c r="OQK50" s="44"/>
      <c r="OQS50" s="44"/>
      <c r="ORA50" s="44"/>
      <c r="ORI50" s="44"/>
      <c r="ORQ50" s="44"/>
      <c r="ORY50" s="44"/>
      <c r="OSG50" s="44"/>
      <c r="OSO50" s="44"/>
      <c r="OSW50" s="44"/>
      <c r="OTE50" s="44"/>
      <c r="OTM50" s="44"/>
      <c r="OTU50" s="44"/>
      <c r="OUC50" s="44"/>
      <c r="OUK50" s="44"/>
      <c r="OUS50" s="44"/>
      <c r="OVA50" s="44"/>
      <c r="OVI50" s="44"/>
      <c r="OVQ50" s="44"/>
      <c r="OVY50" s="44"/>
      <c r="OWG50" s="44"/>
      <c r="OWO50" s="44"/>
      <c r="OWW50" s="44"/>
      <c r="OXE50" s="44"/>
      <c r="OXM50" s="44"/>
      <c r="OXU50" s="44"/>
      <c r="OYC50" s="44"/>
      <c r="OYK50" s="44"/>
      <c r="OYS50" s="44"/>
      <c r="OZA50" s="44"/>
      <c r="OZI50" s="44"/>
      <c r="OZQ50" s="44"/>
      <c r="OZY50" s="44"/>
      <c r="PAG50" s="44"/>
      <c r="PAO50" s="44"/>
      <c r="PAW50" s="44"/>
      <c r="PBE50" s="44"/>
      <c r="PBM50" s="44"/>
      <c r="PBU50" s="44"/>
      <c r="PCC50" s="44"/>
      <c r="PCK50" s="44"/>
      <c r="PCS50" s="44"/>
      <c r="PDA50" s="44"/>
      <c r="PDI50" s="44"/>
      <c r="PDQ50" s="44"/>
      <c r="PDY50" s="44"/>
      <c r="PEG50" s="44"/>
      <c r="PEO50" s="44"/>
      <c r="PEW50" s="44"/>
      <c r="PFE50" s="44"/>
      <c r="PFM50" s="44"/>
      <c r="PFU50" s="44"/>
      <c r="PGC50" s="44"/>
      <c r="PGK50" s="44"/>
      <c r="PGS50" s="44"/>
      <c r="PHA50" s="44"/>
      <c r="PHI50" s="44"/>
      <c r="PHQ50" s="44"/>
      <c r="PHY50" s="44"/>
      <c r="PIG50" s="44"/>
      <c r="PIO50" s="44"/>
      <c r="PIW50" s="44"/>
      <c r="PJE50" s="44"/>
      <c r="PJM50" s="44"/>
      <c r="PJU50" s="44"/>
      <c r="PKC50" s="44"/>
      <c r="PKK50" s="44"/>
      <c r="PKS50" s="44"/>
      <c r="PLA50" s="44"/>
      <c r="PLI50" s="44"/>
      <c r="PLQ50" s="44"/>
      <c r="PLY50" s="44"/>
      <c r="PMG50" s="44"/>
      <c r="PMO50" s="44"/>
      <c r="PMW50" s="44"/>
      <c r="PNE50" s="44"/>
      <c r="PNM50" s="44"/>
      <c r="PNU50" s="44"/>
      <c r="POC50" s="44"/>
      <c r="POK50" s="44"/>
      <c r="POS50" s="44"/>
      <c r="PPA50" s="44"/>
      <c r="PPI50" s="44"/>
      <c r="PPQ50" s="44"/>
      <c r="PPY50" s="44"/>
      <c r="PQG50" s="44"/>
      <c r="PQO50" s="44"/>
      <c r="PQW50" s="44"/>
      <c r="PRE50" s="44"/>
      <c r="PRM50" s="44"/>
      <c r="PRU50" s="44"/>
      <c r="PSC50" s="44"/>
      <c r="PSK50" s="44"/>
      <c r="PSS50" s="44"/>
      <c r="PTA50" s="44"/>
      <c r="PTI50" s="44"/>
      <c r="PTQ50" s="44"/>
      <c r="PTY50" s="44"/>
      <c r="PUG50" s="44"/>
      <c r="PUO50" s="44"/>
      <c r="PUW50" s="44"/>
      <c r="PVE50" s="44"/>
      <c r="PVM50" s="44"/>
      <c r="PVU50" s="44"/>
      <c r="PWC50" s="44"/>
      <c r="PWK50" s="44"/>
      <c r="PWS50" s="44"/>
      <c r="PXA50" s="44"/>
      <c r="PXI50" s="44"/>
      <c r="PXQ50" s="44"/>
      <c r="PXY50" s="44"/>
      <c r="PYG50" s="44"/>
      <c r="PYO50" s="44"/>
      <c r="PYW50" s="44"/>
      <c r="PZE50" s="44"/>
      <c r="PZM50" s="44"/>
      <c r="PZU50" s="44"/>
      <c r="QAC50" s="44"/>
      <c r="QAK50" s="44"/>
      <c r="QAS50" s="44"/>
      <c r="QBA50" s="44"/>
      <c r="QBI50" s="44"/>
      <c r="QBQ50" s="44"/>
      <c r="QBY50" s="44"/>
      <c r="QCG50" s="44"/>
      <c r="QCO50" s="44"/>
      <c r="QCW50" s="44"/>
      <c r="QDE50" s="44"/>
      <c r="QDM50" s="44"/>
      <c r="QDU50" s="44"/>
      <c r="QEC50" s="44"/>
      <c r="QEK50" s="44"/>
      <c r="QES50" s="44"/>
      <c r="QFA50" s="44"/>
      <c r="QFI50" s="44"/>
      <c r="QFQ50" s="44"/>
      <c r="QFY50" s="44"/>
      <c r="QGG50" s="44"/>
      <c r="QGO50" s="44"/>
      <c r="QGW50" s="44"/>
      <c r="QHE50" s="44"/>
      <c r="QHM50" s="44"/>
      <c r="QHU50" s="44"/>
      <c r="QIC50" s="44"/>
      <c r="QIK50" s="44"/>
      <c r="QIS50" s="44"/>
      <c r="QJA50" s="44"/>
      <c r="QJI50" s="44"/>
      <c r="QJQ50" s="44"/>
      <c r="QJY50" s="44"/>
      <c r="QKG50" s="44"/>
      <c r="QKO50" s="44"/>
      <c r="QKW50" s="44"/>
      <c r="QLE50" s="44"/>
      <c r="QLM50" s="44"/>
      <c r="QLU50" s="44"/>
      <c r="QMC50" s="44"/>
      <c r="QMK50" s="44"/>
      <c r="QMS50" s="44"/>
      <c r="QNA50" s="44"/>
      <c r="QNI50" s="44"/>
      <c r="QNQ50" s="44"/>
      <c r="QNY50" s="44"/>
      <c r="QOG50" s="44"/>
      <c r="QOO50" s="44"/>
      <c r="QOW50" s="44"/>
      <c r="QPE50" s="44"/>
      <c r="QPM50" s="44"/>
      <c r="QPU50" s="44"/>
      <c r="QQC50" s="44"/>
      <c r="QQK50" s="44"/>
      <c r="QQS50" s="44"/>
      <c r="QRA50" s="44"/>
      <c r="QRI50" s="44"/>
      <c r="QRQ50" s="44"/>
      <c r="QRY50" s="44"/>
      <c r="QSG50" s="44"/>
      <c r="QSO50" s="44"/>
      <c r="QSW50" s="44"/>
      <c r="QTE50" s="44"/>
      <c r="QTM50" s="44"/>
      <c r="QTU50" s="44"/>
      <c r="QUC50" s="44"/>
      <c r="QUK50" s="44"/>
      <c r="QUS50" s="44"/>
      <c r="QVA50" s="44"/>
      <c r="QVI50" s="44"/>
      <c r="QVQ50" s="44"/>
      <c r="QVY50" s="44"/>
      <c r="QWG50" s="44"/>
      <c r="QWO50" s="44"/>
      <c r="QWW50" s="44"/>
      <c r="QXE50" s="44"/>
      <c r="QXM50" s="44"/>
      <c r="QXU50" s="44"/>
      <c r="QYC50" s="44"/>
      <c r="QYK50" s="44"/>
      <c r="QYS50" s="44"/>
      <c r="QZA50" s="44"/>
      <c r="QZI50" s="44"/>
      <c r="QZQ50" s="44"/>
      <c r="QZY50" s="44"/>
      <c r="RAG50" s="44"/>
      <c r="RAO50" s="44"/>
      <c r="RAW50" s="44"/>
      <c r="RBE50" s="44"/>
      <c r="RBM50" s="44"/>
      <c r="RBU50" s="44"/>
      <c r="RCC50" s="44"/>
      <c r="RCK50" s="44"/>
      <c r="RCS50" s="44"/>
      <c r="RDA50" s="44"/>
      <c r="RDI50" s="44"/>
      <c r="RDQ50" s="44"/>
      <c r="RDY50" s="44"/>
      <c r="REG50" s="44"/>
      <c r="REO50" s="44"/>
      <c r="REW50" s="44"/>
      <c r="RFE50" s="44"/>
      <c r="RFM50" s="44"/>
      <c r="RFU50" s="44"/>
      <c r="RGC50" s="44"/>
      <c r="RGK50" s="44"/>
      <c r="RGS50" s="44"/>
      <c r="RHA50" s="44"/>
      <c r="RHI50" s="44"/>
      <c r="RHQ50" s="44"/>
      <c r="RHY50" s="44"/>
      <c r="RIG50" s="44"/>
      <c r="RIO50" s="44"/>
      <c r="RIW50" s="44"/>
      <c r="RJE50" s="44"/>
      <c r="RJM50" s="44"/>
      <c r="RJU50" s="44"/>
      <c r="RKC50" s="44"/>
      <c r="RKK50" s="44"/>
      <c r="RKS50" s="44"/>
      <c r="RLA50" s="44"/>
      <c r="RLI50" s="44"/>
      <c r="RLQ50" s="44"/>
      <c r="RLY50" s="44"/>
      <c r="RMG50" s="44"/>
      <c r="RMO50" s="44"/>
      <c r="RMW50" s="44"/>
      <c r="RNE50" s="44"/>
      <c r="RNM50" s="44"/>
      <c r="RNU50" s="44"/>
      <c r="ROC50" s="44"/>
      <c r="ROK50" s="44"/>
      <c r="ROS50" s="44"/>
      <c r="RPA50" s="44"/>
      <c r="RPI50" s="44"/>
      <c r="RPQ50" s="44"/>
      <c r="RPY50" s="44"/>
      <c r="RQG50" s="44"/>
      <c r="RQO50" s="44"/>
      <c r="RQW50" s="44"/>
      <c r="RRE50" s="44"/>
      <c r="RRM50" s="44"/>
      <c r="RRU50" s="44"/>
      <c r="RSC50" s="44"/>
      <c r="RSK50" s="44"/>
      <c r="RSS50" s="44"/>
      <c r="RTA50" s="44"/>
      <c r="RTI50" s="44"/>
      <c r="RTQ50" s="44"/>
      <c r="RTY50" s="44"/>
      <c r="RUG50" s="44"/>
      <c r="RUO50" s="44"/>
      <c r="RUW50" s="44"/>
      <c r="RVE50" s="44"/>
      <c r="RVM50" s="44"/>
      <c r="RVU50" s="44"/>
      <c r="RWC50" s="44"/>
      <c r="RWK50" s="44"/>
      <c r="RWS50" s="44"/>
      <c r="RXA50" s="44"/>
      <c r="RXI50" s="44"/>
      <c r="RXQ50" s="44"/>
      <c r="RXY50" s="44"/>
      <c r="RYG50" s="44"/>
      <c r="RYO50" s="44"/>
      <c r="RYW50" s="44"/>
      <c r="RZE50" s="44"/>
      <c r="RZM50" s="44"/>
      <c r="RZU50" s="44"/>
      <c r="SAC50" s="44"/>
      <c r="SAK50" s="44"/>
      <c r="SAS50" s="44"/>
      <c r="SBA50" s="44"/>
      <c r="SBI50" s="44"/>
      <c r="SBQ50" s="44"/>
      <c r="SBY50" s="44"/>
      <c r="SCG50" s="44"/>
      <c r="SCO50" s="44"/>
      <c r="SCW50" s="44"/>
      <c r="SDE50" s="44"/>
      <c r="SDM50" s="44"/>
      <c r="SDU50" s="44"/>
      <c r="SEC50" s="44"/>
      <c r="SEK50" s="44"/>
      <c r="SES50" s="44"/>
      <c r="SFA50" s="44"/>
      <c r="SFI50" s="44"/>
      <c r="SFQ50" s="44"/>
      <c r="SFY50" s="44"/>
      <c r="SGG50" s="44"/>
      <c r="SGO50" s="44"/>
      <c r="SGW50" s="44"/>
      <c r="SHE50" s="44"/>
      <c r="SHM50" s="44"/>
      <c r="SHU50" s="44"/>
      <c r="SIC50" s="44"/>
      <c r="SIK50" s="44"/>
      <c r="SIS50" s="44"/>
      <c r="SJA50" s="44"/>
      <c r="SJI50" s="44"/>
      <c r="SJQ50" s="44"/>
      <c r="SJY50" s="44"/>
      <c r="SKG50" s="44"/>
      <c r="SKO50" s="44"/>
      <c r="SKW50" s="44"/>
      <c r="SLE50" s="44"/>
      <c r="SLM50" s="44"/>
      <c r="SLU50" s="44"/>
      <c r="SMC50" s="44"/>
      <c r="SMK50" s="44"/>
      <c r="SMS50" s="44"/>
      <c r="SNA50" s="44"/>
      <c r="SNI50" s="44"/>
      <c r="SNQ50" s="44"/>
      <c r="SNY50" s="44"/>
      <c r="SOG50" s="44"/>
      <c r="SOO50" s="44"/>
      <c r="SOW50" s="44"/>
      <c r="SPE50" s="44"/>
      <c r="SPM50" s="44"/>
      <c r="SPU50" s="44"/>
      <c r="SQC50" s="44"/>
      <c r="SQK50" s="44"/>
      <c r="SQS50" s="44"/>
      <c r="SRA50" s="44"/>
      <c r="SRI50" s="44"/>
      <c r="SRQ50" s="44"/>
      <c r="SRY50" s="44"/>
      <c r="SSG50" s="44"/>
      <c r="SSO50" s="44"/>
      <c r="SSW50" s="44"/>
      <c r="STE50" s="44"/>
      <c r="STM50" s="44"/>
      <c r="STU50" s="44"/>
      <c r="SUC50" s="44"/>
      <c r="SUK50" s="44"/>
      <c r="SUS50" s="44"/>
      <c r="SVA50" s="44"/>
      <c r="SVI50" s="44"/>
      <c r="SVQ50" s="44"/>
      <c r="SVY50" s="44"/>
      <c r="SWG50" s="44"/>
      <c r="SWO50" s="44"/>
      <c r="SWW50" s="44"/>
      <c r="SXE50" s="44"/>
      <c r="SXM50" s="44"/>
      <c r="SXU50" s="44"/>
      <c r="SYC50" s="44"/>
      <c r="SYK50" s="44"/>
      <c r="SYS50" s="44"/>
      <c r="SZA50" s="44"/>
      <c r="SZI50" s="44"/>
      <c r="SZQ50" s="44"/>
      <c r="SZY50" s="44"/>
      <c r="TAG50" s="44"/>
      <c r="TAO50" s="44"/>
      <c r="TAW50" s="44"/>
      <c r="TBE50" s="44"/>
      <c r="TBM50" s="44"/>
      <c r="TBU50" s="44"/>
      <c r="TCC50" s="44"/>
      <c r="TCK50" s="44"/>
      <c r="TCS50" s="44"/>
      <c r="TDA50" s="44"/>
      <c r="TDI50" s="44"/>
      <c r="TDQ50" s="44"/>
      <c r="TDY50" s="44"/>
      <c r="TEG50" s="44"/>
      <c r="TEO50" s="44"/>
      <c r="TEW50" s="44"/>
      <c r="TFE50" s="44"/>
      <c r="TFM50" s="44"/>
      <c r="TFU50" s="44"/>
      <c r="TGC50" s="44"/>
      <c r="TGK50" s="44"/>
      <c r="TGS50" s="44"/>
      <c r="THA50" s="44"/>
      <c r="THI50" s="44"/>
      <c r="THQ50" s="44"/>
      <c r="THY50" s="44"/>
      <c r="TIG50" s="44"/>
      <c r="TIO50" s="44"/>
      <c r="TIW50" s="44"/>
      <c r="TJE50" s="44"/>
      <c r="TJM50" s="44"/>
      <c r="TJU50" s="44"/>
      <c r="TKC50" s="44"/>
      <c r="TKK50" s="44"/>
      <c r="TKS50" s="44"/>
      <c r="TLA50" s="44"/>
      <c r="TLI50" s="44"/>
      <c r="TLQ50" s="44"/>
      <c r="TLY50" s="44"/>
      <c r="TMG50" s="44"/>
      <c r="TMO50" s="44"/>
      <c r="TMW50" s="44"/>
      <c r="TNE50" s="44"/>
      <c r="TNM50" s="44"/>
      <c r="TNU50" s="44"/>
      <c r="TOC50" s="44"/>
      <c r="TOK50" s="44"/>
      <c r="TOS50" s="44"/>
      <c r="TPA50" s="44"/>
      <c r="TPI50" s="44"/>
      <c r="TPQ50" s="44"/>
      <c r="TPY50" s="44"/>
      <c r="TQG50" s="44"/>
      <c r="TQO50" s="44"/>
      <c r="TQW50" s="44"/>
      <c r="TRE50" s="44"/>
      <c r="TRM50" s="44"/>
      <c r="TRU50" s="44"/>
      <c r="TSC50" s="44"/>
      <c r="TSK50" s="44"/>
      <c r="TSS50" s="44"/>
      <c r="TTA50" s="44"/>
      <c r="TTI50" s="44"/>
      <c r="TTQ50" s="44"/>
      <c r="TTY50" s="44"/>
      <c r="TUG50" s="44"/>
      <c r="TUO50" s="44"/>
      <c r="TUW50" s="44"/>
      <c r="TVE50" s="44"/>
      <c r="TVM50" s="44"/>
      <c r="TVU50" s="44"/>
      <c r="TWC50" s="44"/>
      <c r="TWK50" s="44"/>
      <c r="TWS50" s="44"/>
      <c r="TXA50" s="44"/>
      <c r="TXI50" s="44"/>
      <c r="TXQ50" s="44"/>
      <c r="TXY50" s="44"/>
      <c r="TYG50" s="44"/>
      <c r="TYO50" s="44"/>
      <c r="TYW50" s="44"/>
      <c r="TZE50" s="44"/>
      <c r="TZM50" s="44"/>
      <c r="TZU50" s="44"/>
      <c r="UAC50" s="44"/>
      <c r="UAK50" s="44"/>
      <c r="UAS50" s="44"/>
      <c r="UBA50" s="44"/>
      <c r="UBI50" s="44"/>
      <c r="UBQ50" s="44"/>
      <c r="UBY50" s="44"/>
      <c r="UCG50" s="44"/>
      <c r="UCO50" s="44"/>
      <c r="UCW50" s="44"/>
      <c r="UDE50" s="44"/>
      <c r="UDM50" s="44"/>
      <c r="UDU50" s="44"/>
      <c r="UEC50" s="44"/>
      <c r="UEK50" s="44"/>
      <c r="UES50" s="44"/>
      <c r="UFA50" s="44"/>
      <c r="UFI50" s="44"/>
      <c r="UFQ50" s="44"/>
      <c r="UFY50" s="44"/>
      <c r="UGG50" s="44"/>
      <c r="UGO50" s="44"/>
      <c r="UGW50" s="44"/>
      <c r="UHE50" s="44"/>
      <c r="UHM50" s="44"/>
      <c r="UHU50" s="44"/>
      <c r="UIC50" s="44"/>
      <c r="UIK50" s="44"/>
      <c r="UIS50" s="44"/>
      <c r="UJA50" s="44"/>
      <c r="UJI50" s="44"/>
      <c r="UJQ50" s="44"/>
      <c r="UJY50" s="44"/>
      <c r="UKG50" s="44"/>
      <c r="UKO50" s="44"/>
      <c r="UKW50" s="44"/>
      <c r="ULE50" s="44"/>
      <c r="ULM50" s="44"/>
      <c r="ULU50" s="44"/>
      <c r="UMC50" s="44"/>
      <c r="UMK50" s="44"/>
      <c r="UMS50" s="44"/>
      <c r="UNA50" s="44"/>
      <c r="UNI50" s="44"/>
      <c r="UNQ50" s="44"/>
      <c r="UNY50" s="44"/>
      <c r="UOG50" s="44"/>
      <c r="UOO50" s="44"/>
      <c r="UOW50" s="44"/>
      <c r="UPE50" s="44"/>
      <c r="UPM50" s="44"/>
      <c r="UPU50" s="44"/>
      <c r="UQC50" s="44"/>
      <c r="UQK50" s="44"/>
      <c r="UQS50" s="44"/>
      <c r="URA50" s="44"/>
      <c r="URI50" s="44"/>
      <c r="URQ50" s="44"/>
      <c r="URY50" s="44"/>
      <c r="USG50" s="44"/>
      <c r="USO50" s="44"/>
      <c r="USW50" s="44"/>
      <c r="UTE50" s="44"/>
      <c r="UTM50" s="44"/>
      <c r="UTU50" s="44"/>
      <c r="UUC50" s="44"/>
      <c r="UUK50" s="44"/>
      <c r="UUS50" s="44"/>
      <c r="UVA50" s="44"/>
      <c r="UVI50" s="44"/>
      <c r="UVQ50" s="44"/>
      <c r="UVY50" s="44"/>
      <c r="UWG50" s="44"/>
      <c r="UWO50" s="44"/>
      <c r="UWW50" s="44"/>
      <c r="UXE50" s="44"/>
      <c r="UXM50" s="44"/>
      <c r="UXU50" s="44"/>
      <c r="UYC50" s="44"/>
      <c r="UYK50" s="44"/>
      <c r="UYS50" s="44"/>
      <c r="UZA50" s="44"/>
      <c r="UZI50" s="44"/>
      <c r="UZQ50" s="44"/>
      <c r="UZY50" s="44"/>
      <c r="VAG50" s="44"/>
      <c r="VAO50" s="44"/>
      <c r="VAW50" s="44"/>
      <c r="VBE50" s="44"/>
      <c r="VBM50" s="44"/>
      <c r="VBU50" s="44"/>
      <c r="VCC50" s="44"/>
      <c r="VCK50" s="44"/>
      <c r="VCS50" s="44"/>
      <c r="VDA50" s="44"/>
      <c r="VDI50" s="44"/>
      <c r="VDQ50" s="44"/>
      <c r="VDY50" s="44"/>
      <c r="VEG50" s="44"/>
      <c r="VEO50" s="44"/>
      <c r="VEW50" s="44"/>
      <c r="VFE50" s="44"/>
      <c r="VFM50" s="44"/>
      <c r="VFU50" s="44"/>
      <c r="VGC50" s="44"/>
      <c r="VGK50" s="44"/>
      <c r="VGS50" s="44"/>
      <c r="VHA50" s="44"/>
      <c r="VHI50" s="44"/>
      <c r="VHQ50" s="44"/>
      <c r="VHY50" s="44"/>
      <c r="VIG50" s="44"/>
      <c r="VIO50" s="44"/>
      <c r="VIW50" s="44"/>
      <c r="VJE50" s="44"/>
      <c r="VJM50" s="44"/>
      <c r="VJU50" s="44"/>
      <c r="VKC50" s="44"/>
      <c r="VKK50" s="44"/>
      <c r="VKS50" s="44"/>
      <c r="VLA50" s="44"/>
      <c r="VLI50" s="44"/>
      <c r="VLQ50" s="44"/>
      <c r="VLY50" s="44"/>
      <c r="VMG50" s="44"/>
      <c r="VMO50" s="44"/>
      <c r="VMW50" s="44"/>
      <c r="VNE50" s="44"/>
      <c r="VNM50" s="44"/>
      <c r="VNU50" s="44"/>
      <c r="VOC50" s="44"/>
      <c r="VOK50" s="44"/>
      <c r="VOS50" s="44"/>
      <c r="VPA50" s="44"/>
      <c r="VPI50" s="44"/>
      <c r="VPQ50" s="44"/>
      <c r="VPY50" s="44"/>
      <c r="VQG50" s="44"/>
      <c r="VQO50" s="44"/>
      <c r="VQW50" s="44"/>
      <c r="VRE50" s="44"/>
      <c r="VRM50" s="44"/>
      <c r="VRU50" s="44"/>
      <c r="VSC50" s="44"/>
      <c r="VSK50" s="44"/>
      <c r="VSS50" s="44"/>
      <c r="VTA50" s="44"/>
      <c r="VTI50" s="44"/>
      <c r="VTQ50" s="44"/>
      <c r="VTY50" s="44"/>
      <c r="VUG50" s="44"/>
      <c r="VUO50" s="44"/>
      <c r="VUW50" s="44"/>
      <c r="VVE50" s="44"/>
      <c r="VVM50" s="44"/>
      <c r="VVU50" s="44"/>
      <c r="VWC50" s="44"/>
      <c r="VWK50" s="44"/>
      <c r="VWS50" s="44"/>
      <c r="VXA50" s="44"/>
      <c r="VXI50" s="44"/>
      <c r="VXQ50" s="44"/>
      <c r="VXY50" s="44"/>
      <c r="VYG50" s="44"/>
      <c r="VYO50" s="44"/>
      <c r="VYW50" s="44"/>
      <c r="VZE50" s="44"/>
      <c r="VZM50" s="44"/>
      <c r="VZU50" s="44"/>
      <c r="WAC50" s="44"/>
      <c r="WAK50" s="44"/>
      <c r="WAS50" s="44"/>
      <c r="WBA50" s="44"/>
      <c r="WBI50" s="44"/>
      <c r="WBQ50" s="44"/>
      <c r="WBY50" s="44"/>
      <c r="WCG50" s="44"/>
      <c r="WCO50" s="44"/>
      <c r="WCW50" s="44"/>
      <c r="WDE50" s="44"/>
      <c r="WDM50" s="44"/>
      <c r="WDU50" s="44"/>
      <c r="WEC50" s="44"/>
      <c r="WEK50" s="44"/>
      <c r="WES50" s="44"/>
      <c r="WFA50" s="44"/>
      <c r="WFI50" s="44"/>
      <c r="WFQ50" s="44"/>
      <c r="WFY50" s="44"/>
      <c r="WGG50" s="44"/>
      <c r="WGO50" s="44"/>
      <c r="WGW50" s="44"/>
      <c r="WHE50" s="44"/>
      <c r="WHM50" s="44"/>
      <c r="WHU50" s="44"/>
      <c r="WIC50" s="44"/>
      <c r="WIK50" s="44"/>
      <c r="WIS50" s="44"/>
      <c r="WJA50" s="44"/>
      <c r="WJI50" s="44"/>
      <c r="WJQ50" s="44"/>
      <c r="WJY50" s="44"/>
      <c r="WKG50" s="44"/>
      <c r="WKO50" s="44"/>
      <c r="WKW50" s="44"/>
      <c r="WLE50" s="44"/>
      <c r="WLM50" s="44"/>
      <c r="WLU50" s="44"/>
      <c r="WMC50" s="44"/>
      <c r="WMK50" s="44"/>
      <c r="WMS50" s="44"/>
      <c r="WNA50" s="44"/>
      <c r="WNI50" s="44"/>
      <c r="WNQ50" s="44"/>
      <c r="WNY50" s="44"/>
      <c r="WOG50" s="44"/>
      <c r="WOO50" s="44"/>
      <c r="WOW50" s="44"/>
      <c r="WPE50" s="44"/>
      <c r="WPM50" s="44"/>
      <c r="WPU50" s="44"/>
      <c r="WQC50" s="44"/>
      <c r="WQK50" s="44"/>
      <c r="WQS50" s="44"/>
      <c r="WRA50" s="44"/>
      <c r="WRI50" s="44"/>
      <c r="WRQ50" s="44"/>
      <c r="WRY50" s="44"/>
      <c r="WSG50" s="44"/>
      <c r="WSO50" s="44"/>
      <c r="WSW50" s="44"/>
      <c r="WTE50" s="44"/>
      <c r="WTM50" s="44"/>
      <c r="WTU50" s="44"/>
      <c r="WUC50" s="44"/>
      <c r="WUK50" s="44"/>
      <c r="WUS50" s="44"/>
      <c r="WVA50" s="44"/>
      <c r="WVI50" s="44"/>
      <c r="WVQ50" s="44"/>
      <c r="WVY50" s="44"/>
      <c r="WWG50" s="44"/>
      <c r="WWO50" s="44"/>
      <c r="WWW50" s="44"/>
      <c r="WXE50" s="44"/>
      <c r="WXM50" s="44"/>
      <c r="WXU50" s="44"/>
      <c r="WYC50" s="44"/>
      <c r="WYK50" s="44"/>
      <c r="WYS50" s="44"/>
      <c r="WZA50" s="44"/>
      <c r="WZI50" s="44"/>
      <c r="WZQ50" s="44"/>
      <c r="WZY50" s="44"/>
      <c r="XAG50" s="44"/>
      <c r="XAO50" s="44"/>
      <c r="XAW50" s="44"/>
      <c r="XBE50" s="44"/>
      <c r="XBM50" s="44"/>
      <c r="XBU50" s="44"/>
      <c r="XCC50" s="44"/>
      <c r="XCK50" s="44"/>
      <c r="XCS50" s="44"/>
      <c r="XDA50" s="44"/>
      <c r="XDI50" s="44"/>
      <c r="XDQ50" s="44"/>
      <c r="XDY50" s="44"/>
      <c r="XEG50" s="44"/>
      <c r="XEO50" s="44"/>
      <c r="XEW50" s="44"/>
    </row>
    <row r="51" spans="1:1017 1025:2041 2049:3065 3073:4089 4097:5113 5121:6137 6145:7161 7169:8185 8193:9209 9217:10233 10241:11257 11265:12281 12289:13305 13313:14329 14337:15353 15361:16377" s="39" customFormat="1" ht="30" customHeight="1" x14ac:dyDescent="0.35">
      <c r="B51" s="44" t="s">
        <v>419</v>
      </c>
      <c r="C51" s="63" t="s">
        <v>420</v>
      </c>
      <c r="D51" s="63"/>
      <c r="E51" s="63">
        <v>5</v>
      </c>
      <c r="F51" s="63" t="s">
        <v>60</v>
      </c>
      <c r="G51" s="63"/>
      <c r="H51" s="63" t="s">
        <v>62</v>
      </c>
      <c r="I51" s="63" t="s">
        <v>27</v>
      </c>
      <c r="J51" s="97"/>
    </row>
    <row r="52" spans="1:1017 1025:2041 2049:3065 3073:4089 4097:5113 5121:6137 6145:7161 7169:8185 8193:9209 9217:10233 10241:11257 11265:12281 12289:13305 13313:14329 14337:15353 15361:16377" s="39" customFormat="1" ht="30" customHeight="1" x14ac:dyDescent="0.35">
      <c r="B52" s="44" t="s">
        <v>419</v>
      </c>
      <c r="C52" s="63" t="s">
        <v>421</v>
      </c>
      <c r="D52" s="63" t="s">
        <v>26</v>
      </c>
      <c r="E52" s="63">
        <v>4.8</v>
      </c>
      <c r="F52" s="63" t="s">
        <v>60</v>
      </c>
      <c r="G52" s="63"/>
      <c r="H52" s="63" t="s">
        <v>62</v>
      </c>
      <c r="I52" s="63" t="s">
        <v>27</v>
      </c>
      <c r="J52" s="47"/>
    </row>
    <row r="53" spans="1:1017 1025:2041 2049:3065 3073:4089 4097:5113 5121:6137 6145:7161 7169:8185 8193:9209 9217:10233 10241:11257 11265:12281 12289:13305 13313:14329 14337:15353 15361:16377" s="39" customFormat="1" ht="30" customHeight="1" x14ac:dyDescent="0.35">
      <c r="B53" s="44" t="s">
        <v>419</v>
      </c>
      <c r="C53" s="63" t="s">
        <v>422</v>
      </c>
      <c r="D53" s="63" t="s">
        <v>26</v>
      </c>
      <c r="E53" s="63">
        <v>4.8</v>
      </c>
      <c r="F53" s="63" t="s">
        <v>60</v>
      </c>
      <c r="G53" s="63"/>
      <c r="H53" s="63" t="s">
        <v>62</v>
      </c>
      <c r="I53" s="63" t="s">
        <v>27</v>
      </c>
      <c r="J53" s="47"/>
    </row>
    <row r="54" spans="1:1017 1025:2041 2049:3065 3073:4089 4097:5113 5121:6137 6145:7161 7169:8185 8193:9209 9217:10233 10241:11257 11265:12281 12289:13305 13313:14329 14337:15353 15361:16377" s="39" customFormat="1" ht="30" customHeight="1" x14ac:dyDescent="0.35">
      <c r="B54" s="44" t="s">
        <v>419</v>
      </c>
      <c r="C54" s="63" t="s">
        <v>423</v>
      </c>
      <c r="D54" s="63" t="s">
        <v>26</v>
      </c>
      <c r="E54" s="63">
        <v>4.8</v>
      </c>
      <c r="F54" s="63" t="s">
        <v>60</v>
      </c>
      <c r="G54" s="63"/>
      <c r="H54" s="63" t="s">
        <v>62</v>
      </c>
      <c r="I54" s="63" t="s">
        <v>27</v>
      </c>
      <c r="J54" s="47"/>
    </row>
    <row r="55" spans="1:1017 1025:2041 2049:3065 3073:4089 4097:5113 5121:6137 6145:7161 7169:8185 8193:9209 9217:10233 10241:11257 11265:12281 12289:13305 13313:14329 14337:15353 15361:16377" s="39" customFormat="1" ht="30" customHeight="1" x14ac:dyDescent="0.35">
      <c r="B55" s="44" t="s">
        <v>419</v>
      </c>
      <c r="C55" s="63" t="s">
        <v>424</v>
      </c>
      <c r="D55" s="63" t="s">
        <v>26</v>
      </c>
      <c r="E55" s="63">
        <v>4.8</v>
      </c>
      <c r="F55" s="63" t="s">
        <v>60</v>
      </c>
      <c r="G55" s="63"/>
      <c r="H55" s="63" t="s">
        <v>62</v>
      </c>
      <c r="I55" s="63" t="s">
        <v>27</v>
      </c>
      <c r="J55" s="47"/>
    </row>
    <row r="56" spans="1:1017 1025:2041 2049:3065 3073:4089 4097:5113 5121:6137 6145:7161 7169:8185 8193:9209 9217:10233 10241:11257 11265:12281 12289:13305 13313:14329 14337:15353 15361:16377" s="39" customFormat="1" ht="30" customHeight="1" x14ac:dyDescent="0.35">
      <c r="B56" s="44" t="s">
        <v>419</v>
      </c>
      <c r="C56" s="63" t="s">
        <v>425</v>
      </c>
      <c r="D56" s="63" t="s">
        <v>26</v>
      </c>
      <c r="E56" s="63">
        <v>5.9</v>
      </c>
      <c r="F56" s="63" t="s">
        <v>60</v>
      </c>
      <c r="G56" s="63"/>
      <c r="H56" s="63" t="s">
        <v>62</v>
      </c>
      <c r="I56" s="63" t="s">
        <v>27</v>
      </c>
      <c r="J56" s="47"/>
    </row>
    <row r="57" spans="1:1017 1025:2041 2049:3065 3073:4089 4097:5113 5121:6137 6145:7161 7169:8185 8193:9209 9217:10233 10241:11257 11265:12281 12289:13305 13313:14329 14337:15353 15361:16377" s="39" customFormat="1" ht="30" customHeight="1" x14ac:dyDescent="0.35">
      <c r="B57" s="44" t="s">
        <v>419</v>
      </c>
      <c r="C57" s="63" t="s">
        <v>426</v>
      </c>
      <c r="D57" s="63" t="s">
        <v>26</v>
      </c>
      <c r="E57" s="63">
        <v>5.9</v>
      </c>
      <c r="F57" s="63" t="s">
        <v>60</v>
      </c>
      <c r="G57" s="63"/>
      <c r="H57" s="63" t="s">
        <v>62</v>
      </c>
      <c r="I57" s="63" t="s">
        <v>27</v>
      </c>
      <c r="J57" s="47"/>
    </row>
    <row r="58" spans="1:1017 1025:2041 2049:3065 3073:4089 4097:5113 5121:6137 6145:7161 7169:8185 8193:9209 9217:10233 10241:11257 11265:12281 12289:13305 13313:14329 14337:15353 15361:16377" s="39" customFormat="1" ht="30" customHeight="1" x14ac:dyDescent="0.35">
      <c r="B58" s="44" t="s">
        <v>419</v>
      </c>
      <c r="C58" s="63" t="s">
        <v>427</v>
      </c>
      <c r="D58" s="63" t="s">
        <v>26</v>
      </c>
      <c r="E58" s="63">
        <v>4.8</v>
      </c>
      <c r="F58" s="63" t="s">
        <v>60</v>
      </c>
      <c r="G58" s="63"/>
      <c r="H58" s="63" t="s">
        <v>62</v>
      </c>
      <c r="I58" s="63" t="s">
        <v>27</v>
      </c>
      <c r="J58" s="47"/>
    </row>
    <row r="59" spans="1:1017 1025:2041 2049:3065 3073:4089 4097:5113 5121:6137 6145:7161 7169:8185 8193:9209 9217:10233 10241:11257 11265:12281 12289:13305 13313:14329 14337:15353 15361:16377" s="39" customFormat="1" ht="30" customHeight="1" x14ac:dyDescent="0.35">
      <c r="B59" s="44" t="s">
        <v>419</v>
      </c>
      <c r="C59" s="63" t="s">
        <v>428</v>
      </c>
      <c r="D59" s="63"/>
      <c r="E59" s="63">
        <v>6.5</v>
      </c>
      <c r="F59" s="63" t="s">
        <v>60</v>
      </c>
      <c r="G59" s="63"/>
      <c r="H59" s="63" t="s">
        <v>62</v>
      </c>
      <c r="I59" s="63" t="s">
        <v>27</v>
      </c>
      <c r="J59" s="47"/>
    </row>
    <row r="60" spans="1:1017 1025:2041 2049:3065 3073:4089 4097:5113 5121:6137 6145:7161 7169:8185 8193:9209 9217:10233 10241:11257 11265:12281 12289:13305 13313:14329 14337:15353 15361:16377" s="39" customFormat="1" ht="30" customHeight="1" x14ac:dyDescent="0.35">
      <c r="B60" s="44" t="s">
        <v>419</v>
      </c>
      <c r="C60" s="63" t="s">
        <v>429</v>
      </c>
      <c r="D60" s="63"/>
      <c r="E60" s="63">
        <v>4.5</v>
      </c>
      <c r="F60" s="63" t="s">
        <v>60</v>
      </c>
      <c r="G60" s="63"/>
      <c r="H60" s="63" t="s">
        <v>62</v>
      </c>
      <c r="I60" s="63" t="s">
        <v>27</v>
      </c>
      <c r="J60" s="47"/>
    </row>
    <row r="61" spans="1:1017 1025:2041 2049:3065 3073:4089 4097:5113 5121:6137 6145:7161 7169:8185 8193:9209 9217:10233 10241:11257 11265:12281 12289:13305 13313:14329 14337:15353 15361:16377" s="39" customFormat="1" ht="30" customHeight="1" x14ac:dyDescent="0.35">
      <c r="B61" s="44" t="s">
        <v>419</v>
      </c>
      <c r="C61" s="63" t="s">
        <v>430</v>
      </c>
      <c r="D61" s="63" t="s">
        <v>26</v>
      </c>
      <c r="E61" s="63">
        <v>4.8</v>
      </c>
      <c r="F61" s="63" t="s">
        <v>60</v>
      </c>
      <c r="G61" s="63"/>
      <c r="H61" s="63" t="s">
        <v>62</v>
      </c>
      <c r="I61" s="63" t="s">
        <v>27</v>
      </c>
      <c r="J61" s="47"/>
    </row>
    <row r="62" spans="1:1017 1025:2041 2049:3065 3073:4089 4097:5113 5121:6137 6145:7161 7169:8185 8193:9209 9217:10233 10241:11257 11265:12281 12289:13305 13313:14329 14337:15353 15361:16377" s="39" customFormat="1" ht="30" customHeight="1" x14ac:dyDescent="0.35">
      <c r="B62" s="44" t="s">
        <v>419</v>
      </c>
      <c r="C62" s="63" t="s">
        <v>431</v>
      </c>
      <c r="D62" s="63" t="s">
        <v>26</v>
      </c>
      <c r="E62" s="63">
        <v>4.8</v>
      </c>
      <c r="F62" s="63" t="s">
        <v>60</v>
      </c>
      <c r="G62" s="63"/>
      <c r="H62" s="63" t="s">
        <v>62</v>
      </c>
      <c r="I62" s="63" t="s">
        <v>27</v>
      </c>
      <c r="J62" s="47"/>
    </row>
    <row r="63" spans="1:1017 1025:2041 2049:3065 3073:4089 4097:5113 5121:6137 6145:7161 7169:8185 8193:9209 9217:10233 10241:11257 11265:12281 12289:13305 13313:14329 14337:15353 15361:16377" s="39" customFormat="1" ht="30" customHeight="1" x14ac:dyDescent="0.35">
      <c r="B63" s="44" t="s">
        <v>419</v>
      </c>
      <c r="C63" s="63" t="s">
        <v>432</v>
      </c>
      <c r="D63" s="63"/>
      <c r="E63" s="63">
        <v>4.8</v>
      </c>
      <c r="F63" s="63" t="s">
        <v>60</v>
      </c>
      <c r="G63" s="63"/>
      <c r="H63" s="63" t="s">
        <v>62</v>
      </c>
      <c r="I63" s="63" t="s">
        <v>27</v>
      </c>
      <c r="J63" s="47"/>
    </row>
    <row r="64" spans="1:1017 1025:2041 2049:3065 3073:4089 4097:5113 5121:6137 6145:7161 7169:8185 8193:9209 9217:10233 10241:11257 11265:12281 12289:13305 13313:14329 14337:15353 15361:16377" s="39" customFormat="1" ht="30" customHeight="1" x14ac:dyDescent="0.35">
      <c r="B64" s="44" t="s">
        <v>419</v>
      </c>
      <c r="C64" s="63" t="s">
        <v>433</v>
      </c>
      <c r="D64" s="63" t="s">
        <v>32</v>
      </c>
      <c r="E64" s="63">
        <v>7.9</v>
      </c>
      <c r="F64" s="63" t="s">
        <v>60</v>
      </c>
      <c r="G64" s="63"/>
      <c r="H64" s="63" t="s">
        <v>62</v>
      </c>
      <c r="I64" s="63" t="s">
        <v>27</v>
      </c>
      <c r="J64" s="47"/>
    </row>
    <row r="65" spans="2:10" s="39" customFormat="1" ht="30" customHeight="1" x14ac:dyDescent="0.35">
      <c r="B65" s="44" t="s">
        <v>419</v>
      </c>
      <c r="C65" s="63" t="s">
        <v>434</v>
      </c>
      <c r="D65" s="63" t="s">
        <v>435</v>
      </c>
      <c r="E65" s="63">
        <v>3</v>
      </c>
      <c r="F65" s="63" t="s">
        <v>60</v>
      </c>
      <c r="G65" s="63"/>
      <c r="H65" s="63" t="s">
        <v>62</v>
      </c>
      <c r="I65" s="63" t="s">
        <v>27</v>
      </c>
      <c r="J65" s="47"/>
    </row>
    <row r="66" spans="2:10" s="39" customFormat="1" ht="30" customHeight="1" x14ac:dyDescent="0.35">
      <c r="B66" s="44" t="s">
        <v>419</v>
      </c>
      <c r="C66" s="63" t="s">
        <v>436</v>
      </c>
      <c r="D66" s="63" t="s">
        <v>435</v>
      </c>
      <c r="E66" s="63">
        <v>3.6</v>
      </c>
      <c r="F66" s="63" t="s">
        <v>60</v>
      </c>
      <c r="G66" s="63"/>
      <c r="H66" s="63" t="s">
        <v>62</v>
      </c>
      <c r="I66" s="63" t="s">
        <v>27</v>
      </c>
      <c r="J66" s="47"/>
    </row>
    <row r="67" spans="2:10" s="39" customFormat="1" ht="30" customHeight="1" x14ac:dyDescent="0.35">
      <c r="B67" s="44" t="s">
        <v>419</v>
      </c>
      <c r="C67" s="63" t="s">
        <v>437</v>
      </c>
      <c r="D67" s="63" t="s">
        <v>34</v>
      </c>
      <c r="E67" s="63">
        <v>4.8</v>
      </c>
      <c r="F67" s="63" t="s">
        <v>60</v>
      </c>
      <c r="G67" s="63"/>
      <c r="H67" s="63" t="s">
        <v>62</v>
      </c>
      <c r="I67" s="63" t="s">
        <v>27</v>
      </c>
      <c r="J67" s="47"/>
    </row>
    <row r="68" spans="2:10" s="39" customFormat="1" ht="30" customHeight="1" x14ac:dyDescent="0.35">
      <c r="B68" s="44" t="s">
        <v>419</v>
      </c>
      <c r="C68" s="63" t="s">
        <v>438</v>
      </c>
      <c r="D68" s="63" t="s">
        <v>32</v>
      </c>
      <c r="E68" s="63">
        <v>27</v>
      </c>
      <c r="F68" s="63" t="s">
        <v>60</v>
      </c>
      <c r="G68" s="63"/>
      <c r="H68" s="63" t="s">
        <v>62</v>
      </c>
      <c r="I68" s="63" t="s">
        <v>27</v>
      </c>
      <c r="J68" s="47"/>
    </row>
    <row r="69" spans="2:10" s="39" customFormat="1" ht="30" customHeight="1" x14ac:dyDescent="0.35">
      <c r="B69" s="44" t="s">
        <v>419</v>
      </c>
      <c r="C69" s="63" t="s">
        <v>439</v>
      </c>
      <c r="D69" s="63" t="s">
        <v>26</v>
      </c>
      <c r="E69" s="63">
        <v>4.8</v>
      </c>
      <c r="F69" s="63" t="s">
        <v>60</v>
      </c>
      <c r="G69" s="63"/>
      <c r="H69" s="63" t="s">
        <v>62</v>
      </c>
      <c r="I69" s="63" t="s">
        <v>27</v>
      </c>
      <c r="J69" s="47"/>
    </row>
    <row r="70" spans="2:10" s="39" customFormat="1" ht="30" customHeight="1" x14ac:dyDescent="0.35">
      <c r="B70" s="44" t="s">
        <v>419</v>
      </c>
      <c r="C70" s="63" t="s">
        <v>440</v>
      </c>
      <c r="D70" s="63" t="s">
        <v>26</v>
      </c>
      <c r="E70" s="63">
        <v>4.8</v>
      </c>
      <c r="F70" s="63" t="s">
        <v>60</v>
      </c>
      <c r="G70" s="63"/>
      <c r="H70" s="63" t="s">
        <v>62</v>
      </c>
      <c r="I70" s="63" t="s">
        <v>27</v>
      </c>
      <c r="J70" s="47"/>
    </row>
    <row r="71" spans="2:10" s="39" customFormat="1" ht="30" customHeight="1" x14ac:dyDescent="0.35">
      <c r="B71" s="44" t="s">
        <v>419</v>
      </c>
      <c r="C71" s="63" t="s">
        <v>441</v>
      </c>
      <c r="D71" s="63" t="s">
        <v>26</v>
      </c>
      <c r="E71" s="63">
        <v>4.8</v>
      </c>
      <c r="F71" s="63" t="s">
        <v>60</v>
      </c>
      <c r="G71" s="63"/>
      <c r="H71" s="63" t="s">
        <v>62</v>
      </c>
      <c r="I71" s="63" t="s">
        <v>27</v>
      </c>
      <c r="J71" s="47"/>
    </row>
    <row r="72" spans="2:10" s="39" customFormat="1" ht="30" customHeight="1" x14ac:dyDescent="0.35">
      <c r="B72" s="44" t="s">
        <v>419</v>
      </c>
      <c r="C72" s="63" t="s">
        <v>442</v>
      </c>
      <c r="D72" s="63" t="s">
        <v>26</v>
      </c>
      <c r="E72" s="63">
        <v>4.8</v>
      </c>
      <c r="F72" s="63" t="s">
        <v>60</v>
      </c>
      <c r="G72" s="63"/>
      <c r="H72" s="63" t="s">
        <v>62</v>
      </c>
      <c r="I72" s="63" t="s">
        <v>27</v>
      </c>
      <c r="J72" s="47"/>
    </row>
    <row r="73" spans="2:10" s="39" customFormat="1" ht="30" customHeight="1" x14ac:dyDescent="0.35">
      <c r="B73" s="44" t="s">
        <v>443</v>
      </c>
      <c r="C73" s="63" t="s">
        <v>444</v>
      </c>
      <c r="D73" s="63" t="s">
        <v>26</v>
      </c>
      <c r="E73" s="63">
        <v>4.5</v>
      </c>
      <c r="F73" s="63" t="s">
        <v>60</v>
      </c>
      <c r="G73" s="63"/>
      <c r="H73" s="63" t="s">
        <v>62</v>
      </c>
      <c r="I73" s="63" t="s">
        <v>27</v>
      </c>
      <c r="J73" s="47"/>
    </row>
    <row r="74" spans="2:10" s="39" customFormat="1" ht="30" customHeight="1" x14ac:dyDescent="0.35">
      <c r="B74" s="44" t="s">
        <v>443</v>
      </c>
      <c r="C74" s="63" t="s">
        <v>445</v>
      </c>
      <c r="D74" s="63" t="s">
        <v>26</v>
      </c>
      <c r="E74" s="63">
        <v>4.5</v>
      </c>
      <c r="F74" s="63" t="s">
        <v>60</v>
      </c>
      <c r="G74" s="63"/>
      <c r="H74" s="63" t="s">
        <v>62</v>
      </c>
      <c r="I74" s="63" t="s">
        <v>27</v>
      </c>
      <c r="J74" s="47"/>
    </row>
    <row r="75" spans="2:10" s="39" customFormat="1" ht="30" customHeight="1" x14ac:dyDescent="0.35">
      <c r="B75" s="44" t="s">
        <v>446</v>
      </c>
      <c r="C75" s="63" t="s">
        <v>447</v>
      </c>
      <c r="D75" s="63"/>
      <c r="E75" s="63">
        <v>11</v>
      </c>
      <c r="F75" s="63" t="s">
        <v>93</v>
      </c>
      <c r="G75" s="63"/>
      <c r="H75" s="63" t="s">
        <v>62</v>
      </c>
      <c r="I75" s="63" t="s">
        <v>33</v>
      </c>
      <c r="J75" s="47"/>
    </row>
    <row r="76" spans="2:10" s="39" customFormat="1" ht="30" customHeight="1" x14ac:dyDescent="0.35">
      <c r="B76" s="44" t="s">
        <v>446</v>
      </c>
      <c r="C76" s="63" t="s">
        <v>448</v>
      </c>
      <c r="D76" s="63"/>
      <c r="E76" s="63">
        <v>14.5</v>
      </c>
      <c r="F76" s="63" t="s">
        <v>93</v>
      </c>
      <c r="G76" s="63"/>
      <c r="H76" s="63" t="s">
        <v>62</v>
      </c>
      <c r="I76" s="63" t="s">
        <v>33</v>
      </c>
      <c r="J76" s="47"/>
    </row>
    <row r="77" spans="2:10" s="39" customFormat="1" ht="30" customHeight="1" x14ac:dyDescent="0.35">
      <c r="B77" s="44" t="s">
        <v>446</v>
      </c>
      <c r="C77" s="63" t="s">
        <v>449</v>
      </c>
      <c r="D77" s="63"/>
      <c r="E77" s="63">
        <v>12</v>
      </c>
      <c r="F77" s="63" t="s">
        <v>93</v>
      </c>
      <c r="G77" s="63"/>
      <c r="H77" s="63" t="s">
        <v>62</v>
      </c>
      <c r="I77" s="63" t="s">
        <v>33</v>
      </c>
      <c r="J77" s="47"/>
    </row>
    <row r="78" spans="2:10" s="39" customFormat="1" ht="30" customHeight="1" x14ac:dyDescent="0.35">
      <c r="B78" s="44" t="s">
        <v>446</v>
      </c>
      <c r="C78" s="63" t="s">
        <v>450</v>
      </c>
      <c r="D78" s="63"/>
      <c r="E78" s="63">
        <v>29</v>
      </c>
      <c r="F78" s="63" t="s">
        <v>93</v>
      </c>
      <c r="G78" s="63"/>
      <c r="H78" s="63" t="s">
        <v>451</v>
      </c>
      <c r="I78" s="63" t="s">
        <v>33</v>
      </c>
      <c r="J78" s="47"/>
    </row>
    <row r="79" spans="2:10" s="39" customFormat="1" ht="30" customHeight="1" x14ac:dyDescent="0.35">
      <c r="B79" s="44" t="s">
        <v>446</v>
      </c>
      <c r="C79" s="63" t="s">
        <v>452</v>
      </c>
      <c r="D79" s="63"/>
      <c r="E79" s="63">
        <v>20.5</v>
      </c>
      <c r="F79" s="63" t="s">
        <v>93</v>
      </c>
      <c r="G79" s="63"/>
      <c r="H79" s="63" t="s">
        <v>451</v>
      </c>
      <c r="I79" s="63" t="s">
        <v>33</v>
      </c>
      <c r="J79" s="47"/>
    </row>
    <row r="80" spans="2:10" s="39" customFormat="1" ht="30" customHeight="1" x14ac:dyDescent="0.35">
      <c r="B80" s="44" t="s">
        <v>446</v>
      </c>
      <c r="C80" s="63" t="s">
        <v>453</v>
      </c>
      <c r="D80" s="63" t="s">
        <v>454</v>
      </c>
      <c r="E80" s="63">
        <v>39</v>
      </c>
      <c r="F80" s="63" t="s">
        <v>60</v>
      </c>
      <c r="G80" s="63"/>
      <c r="H80" s="63" t="s">
        <v>62</v>
      </c>
      <c r="I80" s="63" t="s">
        <v>455</v>
      </c>
      <c r="J80" s="47"/>
    </row>
    <row r="81" spans="2:10" s="39" customFormat="1" ht="30" customHeight="1" x14ac:dyDescent="0.35">
      <c r="B81" s="44" t="s">
        <v>446</v>
      </c>
      <c r="C81" s="63" t="s">
        <v>456</v>
      </c>
      <c r="D81" s="63" t="s">
        <v>32</v>
      </c>
      <c r="E81" s="63">
        <v>29</v>
      </c>
      <c r="F81" s="63" t="s">
        <v>60</v>
      </c>
      <c r="G81" s="63"/>
      <c r="H81" s="63" t="s">
        <v>457</v>
      </c>
      <c r="I81" s="63" t="s">
        <v>33</v>
      </c>
      <c r="J81" s="47"/>
    </row>
    <row r="82" spans="2:10" s="39" customFormat="1" ht="30" customHeight="1" x14ac:dyDescent="0.35">
      <c r="B82" s="44" t="s">
        <v>446</v>
      </c>
      <c r="C82" s="63" t="s">
        <v>458</v>
      </c>
      <c r="D82" s="63"/>
      <c r="E82" s="63">
        <v>125</v>
      </c>
      <c r="F82" s="63" t="s">
        <v>93</v>
      </c>
      <c r="G82" s="63"/>
      <c r="H82" s="63" t="s">
        <v>457</v>
      </c>
      <c r="I82" s="63" t="s">
        <v>33</v>
      </c>
      <c r="J82" s="47"/>
    </row>
    <row r="83" spans="2:10" s="39" customFormat="1" ht="30" customHeight="1" x14ac:dyDescent="0.35">
      <c r="B83" s="44" t="s">
        <v>446</v>
      </c>
      <c r="C83" s="63" t="s">
        <v>459</v>
      </c>
      <c r="D83" s="63"/>
      <c r="E83" s="63">
        <v>42</v>
      </c>
      <c r="F83" s="63" t="s">
        <v>93</v>
      </c>
      <c r="G83" s="63"/>
      <c r="H83" s="63" t="s">
        <v>457</v>
      </c>
      <c r="I83" s="63" t="s">
        <v>33</v>
      </c>
      <c r="J83" s="47"/>
    </row>
    <row r="84" spans="2:10" s="39" customFormat="1" ht="30" customHeight="1" x14ac:dyDescent="0.35">
      <c r="B84" s="44" t="s">
        <v>446</v>
      </c>
      <c r="C84" s="63" t="s">
        <v>460</v>
      </c>
      <c r="D84" s="63"/>
      <c r="E84" s="63">
        <v>27.5</v>
      </c>
      <c r="F84" s="63" t="s">
        <v>93</v>
      </c>
      <c r="G84" s="63"/>
      <c r="H84" s="63" t="s">
        <v>457</v>
      </c>
      <c r="I84" s="63" t="s">
        <v>33</v>
      </c>
      <c r="J84" s="47"/>
    </row>
    <row r="85" spans="2:10" s="39" customFormat="1" ht="30" customHeight="1" x14ac:dyDescent="0.35">
      <c r="B85" s="44" t="s">
        <v>461</v>
      </c>
      <c r="C85" s="63" t="s">
        <v>462</v>
      </c>
      <c r="D85" s="63"/>
      <c r="E85" s="63">
        <v>5.5</v>
      </c>
      <c r="F85" s="63" t="s">
        <v>60</v>
      </c>
      <c r="G85" s="63"/>
      <c r="H85" s="63" t="s">
        <v>62</v>
      </c>
      <c r="I85" s="63" t="s">
        <v>27</v>
      </c>
      <c r="J85" s="47"/>
    </row>
    <row r="86" spans="2:10" s="39" customFormat="1" ht="30" customHeight="1" x14ac:dyDescent="0.35">
      <c r="B86" s="44" t="s">
        <v>461</v>
      </c>
      <c r="C86" s="63" t="s">
        <v>463</v>
      </c>
      <c r="D86" s="63"/>
      <c r="E86" s="63">
        <v>5.5</v>
      </c>
      <c r="F86" s="63" t="s">
        <v>60</v>
      </c>
      <c r="G86" s="63"/>
      <c r="H86" s="63" t="s">
        <v>62</v>
      </c>
      <c r="I86" s="63" t="s">
        <v>27</v>
      </c>
      <c r="J86" s="47"/>
    </row>
    <row r="87" spans="2:10" s="39" customFormat="1" ht="30" customHeight="1" x14ac:dyDescent="0.35">
      <c r="B87" s="44" t="s">
        <v>461</v>
      </c>
      <c r="C87" s="63" t="s">
        <v>464</v>
      </c>
      <c r="D87" s="63"/>
      <c r="E87" s="63">
        <v>5.5</v>
      </c>
      <c r="F87" s="63" t="s">
        <v>60</v>
      </c>
      <c r="G87" s="63"/>
      <c r="H87" s="63" t="s">
        <v>62</v>
      </c>
      <c r="I87" s="63" t="s">
        <v>27</v>
      </c>
      <c r="J87" s="47"/>
    </row>
    <row r="88" spans="2:10" ht="30" customHeight="1" x14ac:dyDescent="0.35">
      <c r="B88" s="44" t="s">
        <v>461</v>
      </c>
      <c r="C88" s="63" t="s">
        <v>465</v>
      </c>
      <c r="D88" s="63"/>
      <c r="E88" s="63">
        <v>5.5</v>
      </c>
      <c r="F88" s="63" t="s">
        <v>60</v>
      </c>
      <c r="G88" s="63"/>
      <c r="H88" s="63" t="s">
        <v>62</v>
      </c>
      <c r="I88" s="63" t="s">
        <v>27</v>
      </c>
      <c r="J88" s="47"/>
    </row>
    <row r="89" spans="2:10" ht="30" customHeight="1" x14ac:dyDescent="0.35">
      <c r="B89" s="44" t="s">
        <v>461</v>
      </c>
      <c r="C89" s="63" t="s">
        <v>466</v>
      </c>
      <c r="D89" s="63"/>
      <c r="E89" s="63">
        <v>10</v>
      </c>
      <c r="F89" s="63" t="s">
        <v>60</v>
      </c>
      <c r="G89" s="63"/>
      <c r="H89" s="63" t="s">
        <v>62</v>
      </c>
      <c r="I89" s="63" t="s">
        <v>27</v>
      </c>
      <c r="J89" s="47"/>
    </row>
    <row r="90" spans="2:10" ht="30" customHeight="1" x14ac:dyDescent="0.35">
      <c r="B90" s="44" t="s">
        <v>461</v>
      </c>
      <c r="C90" s="63" t="s">
        <v>467</v>
      </c>
      <c r="D90" s="63"/>
      <c r="E90" s="63">
        <v>20</v>
      </c>
      <c r="F90" s="63" t="s">
        <v>60</v>
      </c>
      <c r="G90" s="63"/>
      <c r="H90" s="63" t="s">
        <v>62</v>
      </c>
      <c r="I90" s="63" t="s">
        <v>27</v>
      </c>
      <c r="J90" s="47"/>
    </row>
    <row r="91" spans="2:10" ht="30" customHeight="1" x14ac:dyDescent="0.35">
      <c r="B91" s="44" t="s">
        <v>461</v>
      </c>
      <c r="C91" s="63" t="s">
        <v>468</v>
      </c>
      <c r="D91" s="63"/>
      <c r="E91" s="63">
        <v>4</v>
      </c>
      <c r="F91" s="63" t="s">
        <v>60</v>
      </c>
      <c r="G91" s="63"/>
      <c r="H91" s="63" t="s">
        <v>62</v>
      </c>
      <c r="I91" s="63" t="s">
        <v>27</v>
      </c>
      <c r="J91" s="47"/>
    </row>
  </sheetData>
  <mergeCells count="5">
    <mergeCell ref="C3:G3"/>
    <mergeCell ref="C4:G4"/>
    <mergeCell ref="C5:G5"/>
    <mergeCell ref="C6:G6"/>
    <mergeCell ref="C7:G7"/>
  </mergeCells>
  <dataValidations count="3">
    <dataValidation type="list" showInputMessage="1" showErrorMessage="1" promptTitle="Catégorie" prompt="Sélectionnez dans la liste" sqref="B12:B15" xr:uid="{00000000-0002-0000-0000-000000000000}">
      <formula1>#REF!</formula1>
    </dataValidation>
    <dataValidation type="list" allowBlank="1" showInputMessage="1" showErrorMessage="1" sqref="I85:I91 I12:I74" xr:uid="{00000000-0002-0000-0000-000001000000}">
      <formula1>#REF!</formula1>
    </dataValidation>
    <dataValidation type="list" showInputMessage="1" showErrorMessage="1" promptTitle="Catégorie" prompt="Sélectionnez une catégorie dans la liste" sqref="B11" xr:uid="{00000000-0002-0000-0000-000002000000}">
      <formula1>#REF!</formula1>
    </dataValidation>
  </dataValidations>
  <hyperlinks>
    <hyperlink ref="C7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/>
  </sheetPr>
  <dimension ref="A1:J32"/>
  <sheetViews>
    <sheetView topLeftCell="A14" workbookViewId="0">
      <selection activeCell="L6" sqref="L6"/>
    </sheetView>
  </sheetViews>
  <sheetFormatPr baseColWidth="10" defaultRowHeight="14.5" x14ac:dyDescent="0.35"/>
  <cols>
    <col min="2" max="2" width="20.26953125" customWidth="1"/>
    <col min="3" max="3" width="40.26953125" bestFit="1" customWidth="1"/>
    <col min="8" max="8" width="15.1796875" bestFit="1" customWidth="1"/>
  </cols>
  <sheetData>
    <row r="1" spans="1:10" ht="37" x14ac:dyDescent="1.05">
      <c r="A1" s="24" t="s">
        <v>8</v>
      </c>
      <c r="I1" s="25" t="s">
        <v>40</v>
      </c>
    </row>
    <row r="3" spans="1:10" ht="28.5" x14ac:dyDescent="0.35">
      <c r="B3" s="26" t="s">
        <v>10</v>
      </c>
      <c r="C3" s="143" t="s">
        <v>76</v>
      </c>
      <c r="D3" s="144"/>
      <c r="E3" s="144"/>
      <c r="F3" s="145"/>
      <c r="G3" s="145"/>
      <c r="H3" s="27"/>
      <c r="I3" s="35"/>
    </row>
    <row r="4" spans="1:10" ht="30" customHeight="1" x14ac:dyDescent="0.35">
      <c r="B4" s="29" t="s">
        <v>11</v>
      </c>
      <c r="C4" s="146" t="s">
        <v>77</v>
      </c>
      <c r="D4" s="147"/>
      <c r="E4" s="147"/>
      <c r="F4" s="148"/>
      <c r="G4" s="148"/>
      <c r="H4" s="30"/>
      <c r="I4" s="31"/>
    </row>
    <row r="5" spans="1:10" ht="30" customHeight="1" x14ac:dyDescent="0.35">
      <c r="B5" s="29" t="s">
        <v>12</v>
      </c>
      <c r="C5" s="146" t="s">
        <v>78</v>
      </c>
      <c r="D5" s="147"/>
      <c r="E5" s="147"/>
      <c r="F5" s="148"/>
      <c r="G5" s="148"/>
      <c r="H5" s="30"/>
      <c r="I5" s="31"/>
    </row>
    <row r="6" spans="1:10" ht="30" customHeight="1" x14ac:dyDescent="0.35">
      <c r="B6" s="32" t="s">
        <v>13</v>
      </c>
      <c r="C6" s="149">
        <v>676837892</v>
      </c>
      <c r="D6" s="150"/>
      <c r="E6" s="150"/>
      <c r="F6" s="151"/>
      <c r="G6" s="151"/>
      <c r="H6" s="27"/>
      <c r="I6" s="27"/>
    </row>
    <row r="7" spans="1:10" ht="30" customHeight="1" x14ac:dyDescent="0.35">
      <c r="B7" s="33" t="s">
        <v>14</v>
      </c>
      <c r="C7" s="152" t="s">
        <v>79</v>
      </c>
      <c r="D7" s="150"/>
      <c r="E7" s="150"/>
      <c r="F7" s="151"/>
      <c r="G7" s="153"/>
      <c r="H7" s="27"/>
      <c r="I7" s="27"/>
    </row>
    <row r="8" spans="1:10" ht="30" customHeight="1" x14ac:dyDescent="0.35">
      <c r="B8" s="34" t="s">
        <v>15</v>
      </c>
      <c r="C8" s="35" t="s">
        <v>80</v>
      </c>
      <c r="D8" s="35"/>
      <c r="E8" s="35"/>
      <c r="F8" s="35"/>
      <c r="G8" s="35"/>
      <c r="H8" s="35"/>
      <c r="I8" s="35"/>
    </row>
    <row r="11" spans="1:10" ht="18.5" x14ac:dyDescent="0.45">
      <c r="B11" s="36" t="s">
        <v>16</v>
      </c>
      <c r="C11" s="37" t="s">
        <v>17</v>
      </c>
      <c r="D11" s="37" t="s">
        <v>18</v>
      </c>
      <c r="E11" s="37" t="s">
        <v>19</v>
      </c>
      <c r="F11" s="37" t="s">
        <v>20</v>
      </c>
      <c r="G11" s="37" t="s">
        <v>21</v>
      </c>
      <c r="H11" s="37" t="s">
        <v>22</v>
      </c>
      <c r="I11" s="37" t="s">
        <v>23</v>
      </c>
      <c r="J11" s="38" t="s">
        <v>24</v>
      </c>
    </row>
    <row r="12" spans="1:10" s="63" customFormat="1" ht="30" customHeight="1" x14ac:dyDescent="0.35">
      <c r="B12" s="127" t="s">
        <v>35</v>
      </c>
      <c r="C12" s="128" t="s">
        <v>81</v>
      </c>
      <c r="D12" s="128" t="s">
        <v>32</v>
      </c>
      <c r="E12" s="128">
        <v>4.5</v>
      </c>
      <c r="F12" s="129" t="s">
        <v>60</v>
      </c>
      <c r="G12" s="128"/>
      <c r="H12" s="128" t="s">
        <v>62</v>
      </c>
      <c r="I12" s="128" t="s">
        <v>27</v>
      </c>
      <c r="J12" s="43"/>
    </row>
    <row r="13" spans="1:10" s="63" customFormat="1" ht="30" customHeight="1" x14ac:dyDescent="0.35">
      <c r="B13" s="127" t="s">
        <v>35</v>
      </c>
      <c r="C13" s="128" t="s">
        <v>82</v>
      </c>
      <c r="D13" s="128" t="s">
        <v>36</v>
      </c>
      <c r="E13" s="128">
        <v>4.5</v>
      </c>
      <c r="F13" s="129" t="s">
        <v>60</v>
      </c>
      <c r="G13" s="128"/>
      <c r="H13" s="128" t="s">
        <v>62</v>
      </c>
      <c r="I13" s="128" t="s">
        <v>27</v>
      </c>
      <c r="J13" s="43"/>
    </row>
    <row r="14" spans="1:10" s="63" customFormat="1" ht="30" customHeight="1" x14ac:dyDescent="0.35">
      <c r="B14" s="127" t="s">
        <v>35</v>
      </c>
      <c r="C14" s="128" t="s">
        <v>83</v>
      </c>
      <c r="D14" s="128" t="s">
        <v>36</v>
      </c>
      <c r="E14" s="128">
        <v>4.5</v>
      </c>
      <c r="F14" s="129" t="s">
        <v>60</v>
      </c>
      <c r="G14" s="128"/>
      <c r="H14" s="128" t="s">
        <v>62</v>
      </c>
      <c r="I14" s="128" t="s">
        <v>27</v>
      </c>
      <c r="J14" s="43"/>
    </row>
    <row r="15" spans="1:10" s="63" customFormat="1" ht="30" customHeight="1" x14ac:dyDescent="0.35">
      <c r="B15" s="127" t="s">
        <v>35</v>
      </c>
      <c r="C15" s="128" t="s">
        <v>84</v>
      </c>
      <c r="D15" s="128" t="s">
        <v>32</v>
      </c>
      <c r="E15" s="128">
        <v>5</v>
      </c>
      <c r="F15" s="129" t="s">
        <v>60</v>
      </c>
      <c r="G15" s="128"/>
      <c r="H15" s="128" t="s">
        <v>62</v>
      </c>
      <c r="I15" s="128" t="s">
        <v>27</v>
      </c>
      <c r="J15" s="43"/>
    </row>
    <row r="16" spans="1:10" s="63" customFormat="1" ht="30" customHeight="1" x14ac:dyDescent="0.35">
      <c r="B16" s="127" t="s">
        <v>35</v>
      </c>
      <c r="C16" s="128" t="s">
        <v>85</v>
      </c>
      <c r="D16" s="128" t="s">
        <v>32</v>
      </c>
      <c r="E16" s="128">
        <v>6</v>
      </c>
      <c r="F16" s="129" t="s">
        <v>60</v>
      </c>
      <c r="G16" s="128"/>
      <c r="H16" s="128" t="s">
        <v>62</v>
      </c>
      <c r="I16" s="128" t="s">
        <v>27</v>
      </c>
      <c r="J16" s="43"/>
    </row>
    <row r="17" spans="2:10" s="63" customFormat="1" ht="30" customHeight="1" x14ac:dyDescent="0.35">
      <c r="B17" s="127" t="s">
        <v>35</v>
      </c>
      <c r="C17" s="128" t="s">
        <v>86</v>
      </c>
      <c r="D17" s="128" t="s">
        <v>32</v>
      </c>
      <c r="E17" s="128">
        <v>6</v>
      </c>
      <c r="F17" s="129" t="s">
        <v>60</v>
      </c>
      <c r="G17" s="128"/>
      <c r="H17" s="128" t="s">
        <v>62</v>
      </c>
      <c r="I17" s="128" t="s">
        <v>27</v>
      </c>
      <c r="J17" s="43"/>
    </row>
    <row r="18" spans="2:10" s="63" customFormat="1" ht="30" customHeight="1" x14ac:dyDescent="0.35">
      <c r="B18" s="127" t="s">
        <v>35</v>
      </c>
      <c r="C18" s="128" t="s">
        <v>87</v>
      </c>
      <c r="D18" s="128" t="s">
        <v>88</v>
      </c>
      <c r="E18" s="128">
        <v>3.5</v>
      </c>
      <c r="F18" s="129" t="s">
        <v>60</v>
      </c>
      <c r="G18" s="128"/>
      <c r="H18" s="128" t="s">
        <v>62</v>
      </c>
      <c r="I18" s="128" t="s">
        <v>27</v>
      </c>
      <c r="J18" s="43"/>
    </row>
    <row r="19" spans="2:10" s="63" customFormat="1" ht="30" customHeight="1" x14ac:dyDescent="0.35">
      <c r="B19" s="127" t="s">
        <v>35</v>
      </c>
      <c r="C19" s="128" t="s">
        <v>89</v>
      </c>
      <c r="D19" s="128" t="s">
        <v>32</v>
      </c>
      <c r="E19" s="128">
        <v>4.5</v>
      </c>
      <c r="F19" s="129" t="s">
        <v>60</v>
      </c>
      <c r="G19" s="128"/>
      <c r="H19" s="128" t="s">
        <v>62</v>
      </c>
      <c r="I19" s="128" t="s">
        <v>27</v>
      </c>
      <c r="J19" s="43"/>
    </row>
    <row r="20" spans="2:10" s="63" customFormat="1" ht="30" customHeight="1" x14ac:dyDescent="0.35">
      <c r="B20" s="127" t="s">
        <v>58</v>
      </c>
      <c r="C20" s="128" t="s">
        <v>90</v>
      </c>
      <c r="D20" s="128" t="s">
        <v>88</v>
      </c>
      <c r="E20" s="128">
        <v>5.5</v>
      </c>
      <c r="F20" s="129" t="s">
        <v>60</v>
      </c>
      <c r="G20" s="128"/>
      <c r="H20" s="128" t="s">
        <v>62</v>
      </c>
      <c r="I20" s="128" t="s">
        <v>27</v>
      </c>
      <c r="J20" s="43"/>
    </row>
    <row r="21" spans="2:10" s="63" customFormat="1" ht="30" customHeight="1" x14ac:dyDescent="0.35">
      <c r="B21" s="127" t="s">
        <v>7</v>
      </c>
      <c r="C21" s="128" t="s">
        <v>91</v>
      </c>
      <c r="D21" s="128" t="s">
        <v>92</v>
      </c>
      <c r="E21" s="128">
        <v>30</v>
      </c>
      <c r="F21" s="129" t="s">
        <v>93</v>
      </c>
      <c r="G21" s="128"/>
      <c r="H21" s="128" t="s">
        <v>94</v>
      </c>
      <c r="I21" s="128" t="s">
        <v>27</v>
      </c>
      <c r="J21" s="43"/>
    </row>
    <row r="22" spans="2:10" s="63" customFormat="1" ht="30" customHeight="1" x14ac:dyDescent="0.35">
      <c r="B22" s="127" t="s">
        <v>7</v>
      </c>
      <c r="C22" s="128" t="s">
        <v>95</v>
      </c>
      <c r="D22" s="128" t="s">
        <v>92</v>
      </c>
      <c r="E22" s="128">
        <v>30</v>
      </c>
      <c r="F22" s="129" t="s">
        <v>93</v>
      </c>
      <c r="G22" s="128"/>
      <c r="H22" s="128" t="s">
        <v>62</v>
      </c>
      <c r="I22" s="128" t="s">
        <v>27</v>
      </c>
      <c r="J22" s="43"/>
    </row>
    <row r="23" spans="2:10" s="63" customFormat="1" ht="30" customHeight="1" x14ac:dyDescent="0.35">
      <c r="B23" s="127" t="s">
        <v>7</v>
      </c>
      <c r="C23" s="128" t="s">
        <v>96</v>
      </c>
      <c r="D23" s="128" t="s">
        <v>92</v>
      </c>
      <c r="E23" s="129" t="s">
        <v>97</v>
      </c>
      <c r="F23" s="129" t="s">
        <v>93</v>
      </c>
      <c r="G23" s="128"/>
      <c r="H23" s="128" t="s">
        <v>62</v>
      </c>
      <c r="I23" s="128" t="s">
        <v>27</v>
      </c>
      <c r="J23" s="43"/>
    </row>
    <row r="24" spans="2:10" s="63" customFormat="1" ht="30" customHeight="1" x14ac:dyDescent="0.35">
      <c r="B24" s="127" t="s">
        <v>7</v>
      </c>
      <c r="C24" s="128" t="s">
        <v>98</v>
      </c>
      <c r="D24" s="130" t="s">
        <v>32</v>
      </c>
      <c r="E24" s="128">
        <v>4.5</v>
      </c>
      <c r="F24" s="129" t="s">
        <v>60</v>
      </c>
      <c r="G24" s="128"/>
      <c r="H24" s="128" t="s">
        <v>62</v>
      </c>
      <c r="I24" s="128" t="s">
        <v>27</v>
      </c>
      <c r="J24" s="43"/>
    </row>
    <row r="25" spans="2:10" s="39" customFormat="1" ht="30" customHeight="1" x14ac:dyDescent="0.35">
      <c r="B25" s="45"/>
      <c r="C25" s="46"/>
      <c r="D25" s="46"/>
      <c r="E25" s="46"/>
      <c r="F25" s="64"/>
      <c r="G25" s="46"/>
      <c r="H25" s="46"/>
      <c r="I25" s="46"/>
      <c r="J25" s="47"/>
    </row>
    <row r="26" spans="2:10" s="39" customFormat="1" ht="30" customHeight="1" x14ac:dyDescent="0.35">
      <c r="B26" s="45"/>
      <c r="C26" s="46"/>
      <c r="D26" s="46"/>
      <c r="E26" s="46"/>
      <c r="F26" s="46"/>
      <c r="G26" s="46"/>
      <c r="H26" s="46"/>
      <c r="I26" s="46"/>
      <c r="J26" s="47"/>
    </row>
    <row r="27" spans="2:10" s="39" customFormat="1" ht="30" customHeight="1" x14ac:dyDescent="0.35">
      <c r="B27" s="45"/>
      <c r="C27" s="46"/>
      <c r="D27" s="46"/>
      <c r="E27" s="46"/>
      <c r="F27" s="46"/>
      <c r="G27" s="46"/>
      <c r="H27" s="46"/>
      <c r="I27" s="46"/>
      <c r="J27" s="47"/>
    </row>
    <row r="28" spans="2:10" s="39" customFormat="1" ht="30" customHeight="1" x14ac:dyDescent="0.35">
      <c r="B28" s="45"/>
      <c r="C28" s="46"/>
      <c r="D28" s="46"/>
      <c r="E28" s="46"/>
      <c r="F28" s="46"/>
      <c r="G28" s="46"/>
      <c r="H28" s="46"/>
      <c r="I28" s="46"/>
      <c r="J28" s="47"/>
    </row>
    <row r="29" spans="2:10" s="39" customFormat="1" ht="30" customHeight="1" x14ac:dyDescent="0.35">
      <c r="B29" s="45"/>
      <c r="C29" s="46"/>
      <c r="D29" s="46"/>
      <c r="E29" s="46"/>
      <c r="F29" s="46"/>
      <c r="G29" s="46"/>
      <c r="H29" s="46"/>
      <c r="I29" s="46"/>
      <c r="J29" s="47"/>
    </row>
    <row r="30" spans="2:10" s="39" customFormat="1" ht="30" customHeight="1" x14ac:dyDescent="0.35">
      <c r="B30" s="45"/>
      <c r="C30" s="46"/>
      <c r="D30" s="46"/>
      <c r="E30" s="46"/>
      <c r="F30" s="46"/>
      <c r="G30" s="46"/>
      <c r="H30" s="46"/>
      <c r="I30" s="46"/>
      <c r="J30" s="47"/>
    </row>
    <row r="31" spans="2:10" s="39" customFormat="1" ht="30" customHeight="1" x14ac:dyDescent="0.35">
      <c r="B31" s="45"/>
      <c r="C31" s="46"/>
      <c r="D31" s="46"/>
      <c r="E31" s="46"/>
      <c r="F31" s="46"/>
      <c r="G31" s="46"/>
      <c r="H31" s="46"/>
      <c r="I31" s="46"/>
      <c r="J31" s="47"/>
    </row>
    <row r="32" spans="2:10" s="39" customFormat="1" ht="30" customHeight="1" x14ac:dyDescent="0.35">
      <c r="B32" s="48"/>
      <c r="C32" s="49"/>
      <c r="D32" s="49"/>
      <c r="E32" s="49"/>
      <c r="F32" s="49"/>
      <c r="G32" s="49"/>
      <c r="H32" s="49"/>
      <c r="I32" s="49"/>
      <c r="J32" s="50"/>
    </row>
  </sheetData>
  <mergeCells count="5">
    <mergeCell ref="C3:G3"/>
    <mergeCell ref="C4:G4"/>
    <mergeCell ref="C5:G5"/>
    <mergeCell ref="C6:G6"/>
    <mergeCell ref="C7:G7"/>
  </mergeCells>
  <hyperlinks>
    <hyperlink ref="C7" r:id="rId1" xr:uid="{00000000-0004-0000-09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'N:\SRAL\Alimentation\8_PATRIMOINE ALIMENTAIRE\04_PROJETS\043_DEFI_AGRI_CULINAIRE\PRODUCTIONS\PAR ETAB\[63-MARMILHAT.xlsx]Feuil2'!#REF!</xm:f>
          </x14:formula1>
          <xm:sqref>I12:I13</xm:sqref>
        </x14:dataValidation>
        <x14:dataValidation type="list" showInputMessage="1" showErrorMessage="1" promptTitle="Catégorie" prompt="Sélectionnez dans la liste" xr:uid="{00000000-0002-0000-0900-000001000000}">
          <x14:formula1>
            <xm:f>'N:\SRAL\Alimentation\8_PATRIMOINE ALIMENTAIRE\04_PROJETS\043_DEFI_AGRI_CULINAIRE\PRODUCTIONS\PAR ETAB\[63-MARMILHAT.xlsx]Feuil2'!#REF!</xm:f>
          </x14:formula1>
          <xm:sqref>B12:B24</xm:sqref>
        </x14:dataValidation>
        <x14:dataValidation type="list" showInputMessage="1" showErrorMessage="1" promptTitle="Catégorie" prompt="Sélectionnez une catégorie dans la liste" xr:uid="{00000000-0002-0000-0900-000002000000}">
          <x14:formula1>
            <xm:f>'N:\SRAL\Alimentation\8_PATRIMOINE ALIMENTAIRE\04_PROJETS\043_DEFI_AGRI_CULINAIRE\PRODUCTIONS\PAR ETAB\[63-MARMILHAT.xlsx]Feuil2'!#REF!</xm:f>
          </x14:formula1>
          <xm:sqref>B11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/>
  </sheetPr>
  <dimension ref="A1:J30"/>
  <sheetViews>
    <sheetView topLeftCell="A7" workbookViewId="0">
      <selection activeCell="I6" sqref="I6"/>
    </sheetView>
  </sheetViews>
  <sheetFormatPr baseColWidth="10" defaultRowHeight="14.5" x14ac:dyDescent="0.35"/>
  <cols>
    <col min="2" max="2" width="16" customWidth="1"/>
    <col min="3" max="3" width="25.1796875" customWidth="1"/>
    <col min="4" max="4" width="11.7265625" bestFit="1" customWidth="1"/>
    <col min="5" max="5" width="12.54296875" bestFit="1" customWidth="1"/>
    <col min="6" max="6" width="11.81640625" bestFit="1" customWidth="1"/>
    <col min="7" max="7" width="23.54296875" bestFit="1" customWidth="1"/>
    <col min="8" max="8" width="24.453125" customWidth="1"/>
    <col min="9" max="9" width="18.81640625" bestFit="1" customWidth="1"/>
    <col min="10" max="10" width="12.7265625" customWidth="1"/>
  </cols>
  <sheetData>
    <row r="1" spans="1:10" ht="37" x14ac:dyDescent="1.05">
      <c r="A1" s="24" t="s">
        <v>8</v>
      </c>
      <c r="I1" s="25" t="s">
        <v>99</v>
      </c>
      <c r="J1" s="65">
        <v>45546</v>
      </c>
    </row>
    <row r="3" spans="1:10" ht="28.5" x14ac:dyDescent="0.35">
      <c r="B3" s="26" t="s">
        <v>10</v>
      </c>
      <c r="C3" s="143" t="s">
        <v>100</v>
      </c>
      <c r="D3" s="144"/>
      <c r="E3" s="144"/>
      <c r="F3" s="145"/>
      <c r="G3" s="145"/>
      <c r="H3" s="27"/>
      <c r="I3" s="35"/>
    </row>
    <row r="4" spans="1:10" ht="30" customHeight="1" x14ac:dyDescent="0.35">
      <c r="B4" s="29" t="s">
        <v>11</v>
      </c>
      <c r="C4" s="146" t="s">
        <v>101</v>
      </c>
      <c r="D4" s="147"/>
      <c r="E4" s="147"/>
      <c r="F4" s="148"/>
      <c r="G4" s="148"/>
      <c r="H4" s="30"/>
      <c r="I4" s="31"/>
    </row>
    <row r="5" spans="1:10" ht="30" customHeight="1" x14ac:dyDescent="0.35">
      <c r="B5" s="29" t="s">
        <v>12</v>
      </c>
      <c r="C5" s="146" t="s">
        <v>102</v>
      </c>
      <c r="D5" s="147"/>
      <c r="E5" s="147"/>
      <c r="F5" s="148"/>
      <c r="G5" s="148"/>
      <c r="H5" s="30"/>
      <c r="I5" s="31"/>
    </row>
    <row r="6" spans="1:10" ht="30" customHeight="1" x14ac:dyDescent="0.35">
      <c r="B6" s="32" t="s">
        <v>13</v>
      </c>
      <c r="C6" s="149"/>
      <c r="D6" s="150"/>
      <c r="E6" s="150"/>
      <c r="F6" s="151"/>
      <c r="G6" s="151"/>
      <c r="H6" s="27"/>
      <c r="I6" s="27"/>
    </row>
    <row r="7" spans="1:10" ht="30" customHeight="1" x14ac:dyDescent="0.35">
      <c r="B7" s="33" t="s">
        <v>14</v>
      </c>
      <c r="C7" s="152" t="s">
        <v>103</v>
      </c>
      <c r="D7" s="150"/>
      <c r="E7" s="150"/>
      <c r="F7" s="151"/>
      <c r="G7" s="153"/>
      <c r="H7" s="27"/>
      <c r="I7" s="27"/>
    </row>
    <row r="8" spans="1:10" ht="28.5" x14ac:dyDescent="0.35">
      <c r="B8" s="34" t="s">
        <v>15</v>
      </c>
      <c r="C8" s="35"/>
      <c r="D8" s="35"/>
      <c r="E8" s="35"/>
      <c r="F8" s="35" t="s">
        <v>104</v>
      </c>
      <c r="G8" s="35"/>
      <c r="H8" s="35"/>
      <c r="I8" s="35"/>
    </row>
    <row r="11" spans="1:10" ht="18.5" x14ac:dyDescent="0.45">
      <c r="B11" s="36" t="s">
        <v>16</v>
      </c>
      <c r="C11" s="37" t="s">
        <v>17</v>
      </c>
      <c r="D11" s="37" t="s">
        <v>18</v>
      </c>
      <c r="E11" s="37" t="s">
        <v>19</v>
      </c>
      <c r="F11" s="37" t="s">
        <v>20</v>
      </c>
      <c r="G11" s="37" t="s">
        <v>21</v>
      </c>
      <c r="H11" s="37" t="s">
        <v>22</v>
      </c>
      <c r="I11" s="37" t="s">
        <v>23</v>
      </c>
      <c r="J11" s="38" t="s">
        <v>24</v>
      </c>
    </row>
    <row r="12" spans="1:10" s="39" customFormat="1" ht="40.5" x14ac:dyDescent="0.35">
      <c r="B12" s="44" t="s">
        <v>6</v>
      </c>
      <c r="C12" s="41" t="s">
        <v>105</v>
      </c>
      <c r="D12" s="41" t="s">
        <v>106</v>
      </c>
      <c r="E12" s="41">
        <v>20</v>
      </c>
      <c r="F12" s="41" t="s">
        <v>60</v>
      </c>
      <c r="G12" s="41" t="s">
        <v>70</v>
      </c>
      <c r="H12" s="41" t="s">
        <v>62</v>
      </c>
      <c r="I12" s="41" t="s">
        <v>33</v>
      </c>
      <c r="J12" s="43"/>
    </row>
    <row r="13" spans="1:10" s="39" customFormat="1" ht="30" customHeight="1" x14ac:dyDescent="0.35">
      <c r="B13" s="45"/>
      <c r="C13" s="46"/>
      <c r="D13" s="46"/>
      <c r="E13" s="46"/>
      <c r="F13" s="46"/>
      <c r="G13" s="46"/>
      <c r="H13" s="46"/>
      <c r="I13" s="46"/>
      <c r="J13" s="47"/>
    </row>
    <row r="14" spans="1:10" s="39" customFormat="1" ht="30" customHeight="1" x14ac:dyDescent="0.35">
      <c r="B14" s="45"/>
      <c r="C14" s="46"/>
      <c r="D14" s="46"/>
      <c r="E14" s="46"/>
      <c r="F14" s="46"/>
      <c r="G14" s="46"/>
      <c r="H14" s="46"/>
      <c r="I14" s="46"/>
      <c r="J14" s="47"/>
    </row>
    <row r="15" spans="1:10" s="39" customFormat="1" ht="30" customHeight="1" x14ac:dyDescent="0.35">
      <c r="B15" s="45"/>
      <c r="C15" s="46"/>
      <c r="D15" s="46"/>
      <c r="E15" s="46"/>
      <c r="F15" s="46"/>
      <c r="G15" s="46"/>
      <c r="H15" s="46"/>
      <c r="I15" s="46"/>
      <c r="J15" s="47"/>
    </row>
    <row r="16" spans="1:10" s="39" customFormat="1" ht="30" customHeight="1" x14ac:dyDescent="0.35">
      <c r="B16" s="45"/>
      <c r="C16" s="46"/>
      <c r="D16" s="46"/>
      <c r="E16" s="46"/>
      <c r="F16" s="46"/>
      <c r="G16" s="46"/>
      <c r="H16" s="46"/>
      <c r="I16" s="46"/>
      <c r="J16" s="47"/>
    </row>
    <row r="17" spans="2:10" s="39" customFormat="1" ht="30" customHeight="1" x14ac:dyDescent="0.35">
      <c r="B17" s="45"/>
      <c r="C17" s="46"/>
      <c r="D17" s="46"/>
      <c r="E17" s="46"/>
      <c r="F17" s="46"/>
      <c r="G17" s="46"/>
      <c r="H17" s="46"/>
      <c r="I17" s="46"/>
      <c r="J17" s="47"/>
    </row>
    <row r="18" spans="2:10" s="39" customFormat="1" ht="30" customHeight="1" x14ac:dyDescent="0.35">
      <c r="B18" s="45"/>
      <c r="C18" s="46"/>
      <c r="D18" s="46"/>
      <c r="E18" s="46"/>
      <c r="F18" s="46"/>
      <c r="G18" s="46"/>
      <c r="H18" s="46"/>
      <c r="I18" s="46"/>
      <c r="J18" s="47"/>
    </row>
    <row r="19" spans="2:10" s="39" customFormat="1" ht="30" customHeight="1" x14ac:dyDescent="0.35">
      <c r="B19" s="45"/>
      <c r="C19" s="46"/>
      <c r="D19" s="46"/>
      <c r="E19" s="46"/>
      <c r="F19" s="46"/>
      <c r="G19" s="46"/>
      <c r="H19" s="46"/>
      <c r="I19" s="46"/>
      <c r="J19" s="47"/>
    </row>
    <row r="20" spans="2:10" s="39" customFormat="1" ht="30" customHeight="1" x14ac:dyDescent="0.35">
      <c r="B20" s="45"/>
      <c r="C20" s="46"/>
      <c r="D20" s="46"/>
      <c r="E20" s="46"/>
      <c r="F20" s="46"/>
      <c r="G20" s="46"/>
      <c r="H20" s="46"/>
      <c r="I20" s="46"/>
      <c r="J20" s="47"/>
    </row>
    <row r="21" spans="2:10" s="39" customFormat="1" ht="30" customHeight="1" x14ac:dyDescent="0.35">
      <c r="B21" s="45"/>
      <c r="C21" s="46"/>
      <c r="D21" s="46"/>
      <c r="E21" s="46"/>
      <c r="F21" s="46"/>
      <c r="G21" s="46"/>
      <c r="H21" s="46"/>
      <c r="I21" s="46"/>
      <c r="J21" s="47"/>
    </row>
    <row r="22" spans="2:10" s="39" customFormat="1" ht="30" customHeight="1" x14ac:dyDescent="0.35">
      <c r="B22" s="45"/>
      <c r="C22" s="46"/>
      <c r="D22" s="46"/>
      <c r="E22" s="46"/>
      <c r="F22" s="46"/>
      <c r="G22" s="46"/>
      <c r="H22" s="46"/>
      <c r="I22" s="46"/>
      <c r="J22" s="47"/>
    </row>
    <row r="23" spans="2:10" s="39" customFormat="1" ht="30" customHeight="1" x14ac:dyDescent="0.35">
      <c r="B23" s="45"/>
      <c r="C23" s="46"/>
      <c r="D23" s="46"/>
      <c r="E23" s="46"/>
      <c r="F23" s="46"/>
      <c r="G23" s="46"/>
      <c r="H23" s="46"/>
      <c r="I23" s="46"/>
      <c r="J23" s="47"/>
    </row>
    <row r="24" spans="2:10" s="39" customFormat="1" ht="30" customHeight="1" x14ac:dyDescent="0.35">
      <c r="B24" s="45"/>
      <c r="C24" s="46"/>
      <c r="D24" s="46"/>
      <c r="E24" s="46"/>
      <c r="F24" s="46"/>
      <c r="G24" s="46"/>
      <c r="H24" s="46"/>
      <c r="I24" s="46"/>
      <c r="J24" s="47"/>
    </row>
    <row r="25" spans="2:10" s="39" customFormat="1" ht="30" customHeight="1" x14ac:dyDescent="0.35">
      <c r="B25" s="45"/>
      <c r="C25" s="46"/>
      <c r="D25" s="46"/>
      <c r="E25" s="46"/>
      <c r="F25" s="46"/>
      <c r="G25" s="46"/>
      <c r="H25" s="46"/>
      <c r="I25" s="46"/>
      <c r="J25" s="47"/>
    </row>
    <row r="26" spans="2:10" s="39" customFormat="1" ht="30" customHeight="1" x14ac:dyDescent="0.35">
      <c r="B26" s="45"/>
      <c r="C26" s="46"/>
      <c r="D26" s="46"/>
      <c r="E26" s="46"/>
      <c r="F26" s="46"/>
      <c r="G26" s="46"/>
      <c r="H26" s="46"/>
      <c r="I26" s="46"/>
      <c r="J26" s="47"/>
    </row>
    <row r="27" spans="2:10" s="39" customFormat="1" ht="30" customHeight="1" x14ac:dyDescent="0.35">
      <c r="B27" s="45"/>
      <c r="C27" s="46"/>
      <c r="D27" s="46"/>
      <c r="E27" s="46"/>
      <c r="F27" s="46"/>
      <c r="G27" s="46"/>
      <c r="H27" s="46"/>
      <c r="I27" s="46"/>
      <c r="J27" s="47"/>
    </row>
    <row r="28" spans="2:10" s="39" customFormat="1" ht="30" customHeight="1" x14ac:dyDescent="0.35">
      <c r="B28" s="45"/>
      <c r="C28" s="46"/>
      <c r="D28" s="46"/>
      <c r="E28" s="46"/>
      <c r="F28" s="46"/>
      <c r="G28" s="46"/>
      <c r="H28" s="46"/>
      <c r="I28" s="46"/>
      <c r="J28" s="47"/>
    </row>
    <row r="29" spans="2:10" s="39" customFormat="1" ht="30" customHeight="1" x14ac:dyDescent="0.35">
      <c r="B29" s="45"/>
      <c r="C29" s="46"/>
      <c r="D29" s="46"/>
      <c r="E29" s="46"/>
      <c r="F29" s="46"/>
      <c r="G29" s="46"/>
      <c r="H29" s="46"/>
      <c r="I29" s="46"/>
      <c r="J29" s="47"/>
    </row>
    <row r="30" spans="2:10" s="39" customFormat="1" ht="30" customHeight="1" x14ac:dyDescent="0.35">
      <c r="B30" s="48"/>
      <c r="C30" s="49"/>
      <c r="D30" s="49"/>
      <c r="E30" s="49"/>
      <c r="F30" s="49"/>
      <c r="G30" s="49"/>
      <c r="H30" s="49"/>
      <c r="I30" s="49"/>
      <c r="J30" s="50"/>
    </row>
  </sheetData>
  <mergeCells count="5">
    <mergeCell ref="C3:G3"/>
    <mergeCell ref="C4:G4"/>
    <mergeCell ref="C5:G5"/>
    <mergeCell ref="C6:G6"/>
    <mergeCell ref="C7:G7"/>
  </mergeCells>
  <hyperlinks>
    <hyperlink ref="C7" r:id="rId1" xr:uid="{00000000-0004-0000-0A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'N:\SRAL\Alimentation\8_PATRIMOINE ALIMENTAIRE\04_PROJETS\043_DEFI_AGRI_CULINAIRE\PRODUCTIONS\PAR ETAB\[63-ROCHEFORT-MONTAGNE.xlsx]Feuil2'!#REF!</xm:f>
          </x14:formula1>
          <xm:sqref>I12</xm:sqref>
        </x14:dataValidation>
        <x14:dataValidation type="list" showInputMessage="1" showErrorMessage="1" promptTitle="Catégorie" prompt="Sélectionnez dans la liste" xr:uid="{00000000-0002-0000-0A00-000001000000}">
          <x14:formula1>
            <xm:f>'N:\SRAL\Alimentation\8_PATRIMOINE ALIMENTAIRE\04_PROJETS\043_DEFI_AGRI_CULINAIRE\PRODUCTIONS\PAR ETAB\[63-ROCHEFORT-MONTAGNE.xlsx]Feuil2'!#REF!</xm:f>
          </x14:formula1>
          <xm:sqref>B12</xm:sqref>
        </x14:dataValidation>
        <x14:dataValidation type="list" showInputMessage="1" showErrorMessage="1" promptTitle="Catégorie" prompt="Sélectionnez une catégorie dans la liste" xr:uid="{00000000-0002-0000-0A00-000002000000}">
          <x14:formula1>
            <xm:f>'N:\SRAL\Alimentation\8_PATRIMOINE ALIMENTAIRE\04_PROJETS\043_DEFI_AGRI_CULINAIRE\PRODUCTIONS\PAR ETAB\[63-ROCHEFORT-MONTAGNE.xlsx]Feuil2'!#REF!</xm:f>
          </x14:formula1>
          <xm:sqref>B11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663300"/>
  </sheetPr>
  <dimension ref="A1:J34"/>
  <sheetViews>
    <sheetView topLeftCell="A6" zoomScaleNormal="100" workbookViewId="0">
      <selection activeCell="J19" sqref="J19"/>
    </sheetView>
  </sheetViews>
  <sheetFormatPr baseColWidth="10" defaultRowHeight="14.5" x14ac:dyDescent="0.35"/>
  <cols>
    <col min="2" max="2" width="16" customWidth="1"/>
    <col min="3" max="3" width="60.7265625" customWidth="1"/>
    <col min="4" max="4" width="11.7265625" bestFit="1" customWidth="1"/>
    <col min="5" max="5" width="12.54296875" style="136" bestFit="1" customWidth="1"/>
    <col min="6" max="6" width="11.81640625" bestFit="1" customWidth="1"/>
    <col min="7" max="7" width="23.54296875" bestFit="1" customWidth="1"/>
    <col min="8" max="8" width="24.453125" customWidth="1"/>
    <col min="9" max="9" width="18.81640625" bestFit="1" customWidth="1"/>
    <col min="10" max="10" width="12.7265625" customWidth="1"/>
  </cols>
  <sheetData>
    <row r="1" spans="1:10" ht="37" x14ac:dyDescent="1.05">
      <c r="A1" s="24" t="s">
        <v>8</v>
      </c>
      <c r="I1" s="25" t="s">
        <v>542</v>
      </c>
    </row>
    <row r="3" spans="1:10" ht="28.5" x14ac:dyDescent="0.35">
      <c r="B3" s="26" t="s">
        <v>10</v>
      </c>
      <c r="C3" s="143" t="s">
        <v>546</v>
      </c>
      <c r="D3" s="144"/>
      <c r="E3" s="144"/>
      <c r="F3" s="145"/>
      <c r="G3" s="145"/>
      <c r="H3" s="27"/>
      <c r="I3" s="51"/>
    </row>
    <row r="4" spans="1:10" ht="30" customHeight="1" x14ac:dyDescent="0.35">
      <c r="B4" s="29" t="s">
        <v>11</v>
      </c>
      <c r="C4" s="146" t="s">
        <v>548</v>
      </c>
      <c r="D4" s="147"/>
      <c r="E4" s="147"/>
      <c r="F4" s="148"/>
      <c r="G4" s="148"/>
      <c r="H4" s="30"/>
      <c r="I4" s="31"/>
    </row>
    <row r="5" spans="1:10" ht="30" customHeight="1" x14ac:dyDescent="0.35">
      <c r="B5" s="29" t="s">
        <v>12</v>
      </c>
      <c r="C5" s="176"/>
      <c r="D5" s="177"/>
      <c r="E5" s="177"/>
      <c r="F5" s="177"/>
      <c r="G5" s="177"/>
      <c r="H5" s="30"/>
      <c r="I5" s="31"/>
    </row>
    <row r="6" spans="1:10" ht="30" customHeight="1" x14ac:dyDescent="0.35">
      <c r="B6" s="32" t="s">
        <v>13</v>
      </c>
      <c r="C6" s="149" t="s">
        <v>547</v>
      </c>
      <c r="D6" s="150"/>
      <c r="E6" s="150"/>
      <c r="F6" s="151"/>
      <c r="G6" s="151"/>
      <c r="H6" s="27"/>
      <c r="I6" s="27"/>
    </row>
    <row r="7" spans="1:10" ht="30" customHeight="1" x14ac:dyDescent="0.35">
      <c r="B7" s="33" t="s">
        <v>14</v>
      </c>
      <c r="C7" s="176" t="s">
        <v>549</v>
      </c>
      <c r="D7" s="177"/>
      <c r="E7" s="177"/>
      <c r="F7" s="177"/>
      <c r="G7" s="177"/>
      <c r="H7" s="27"/>
      <c r="I7" s="27"/>
    </row>
    <row r="8" spans="1:10" ht="30" customHeight="1" x14ac:dyDescent="0.35">
      <c r="B8" s="34" t="s">
        <v>15</v>
      </c>
      <c r="C8" s="51"/>
      <c r="D8" s="51"/>
      <c r="E8" s="137"/>
      <c r="F8" s="51"/>
      <c r="G8" s="51"/>
      <c r="H8" s="51"/>
      <c r="I8" s="51"/>
    </row>
    <row r="11" spans="1:10" ht="18.5" x14ac:dyDescent="0.45">
      <c r="B11" s="36" t="s">
        <v>16</v>
      </c>
      <c r="C11" s="37" t="s">
        <v>17</v>
      </c>
      <c r="D11" s="37" t="s">
        <v>18</v>
      </c>
      <c r="E11" s="138" t="s">
        <v>19</v>
      </c>
      <c r="F11" s="37" t="s">
        <v>20</v>
      </c>
      <c r="G11" s="37" t="s">
        <v>21</v>
      </c>
      <c r="H11" s="37" t="s">
        <v>22</v>
      </c>
      <c r="I11" s="37" t="s">
        <v>23</v>
      </c>
      <c r="J11" s="38" t="s">
        <v>24</v>
      </c>
    </row>
    <row r="12" spans="1:10" ht="30" customHeight="1" x14ac:dyDescent="0.35">
      <c r="B12" s="44" t="s">
        <v>356</v>
      </c>
      <c r="C12" s="63" t="s">
        <v>550</v>
      </c>
      <c r="D12" s="63" t="s">
        <v>518</v>
      </c>
      <c r="E12" s="139">
        <v>12</v>
      </c>
      <c r="F12" s="63"/>
      <c r="G12" s="39"/>
      <c r="H12" s="63" t="s">
        <v>27</v>
      </c>
      <c r="I12" s="63" t="s">
        <v>27</v>
      </c>
    </row>
    <row r="13" spans="1:10" ht="30" customHeight="1" x14ac:dyDescent="0.35">
      <c r="B13" s="44" t="s">
        <v>356</v>
      </c>
      <c r="C13" s="63" t="s">
        <v>551</v>
      </c>
      <c r="D13" s="63" t="s">
        <v>518</v>
      </c>
      <c r="E13" s="139">
        <v>15</v>
      </c>
      <c r="F13" s="63"/>
      <c r="G13" s="39"/>
      <c r="H13" s="63" t="s">
        <v>27</v>
      </c>
      <c r="I13" s="63" t="s">
        <v>27</v>
      </c>
    </row>
    <row r="14" spans="1:10" ht="30" customHeight="1" x14ac:dyDescent="0.35">
      <c r="B14" s="44" t="s">
        <v>356</v>
      </c>
      <c r="C14" s="63" t="s">
        <v>552</v>
      </c>
      <c r="D14" s="63" t="s">
        <v>518</v>
      </c>
      <c r="E14" s="139">
        <v>9</v>
      </c>
      <c r="F14" s="63"/>
      <c r="G14" s="39"/>
      <c r="H14" s="63" t="s">
        <v>27</v>
      </c>
      <c r="I14" s="63" t="s">
        <v>27</v>
      </c>
    </row>
    <row r="15" spans="1:10" ht="30" customHeight="1" x14ac:dyDescent="0.35">
      <c r="B15" s="44" t="s">
        <v>356</v>
      </c>
      <c r="C15" s="63" t="s">
        <v>553</v>
      </c>
      <c r="D15" s="63" t="s">
        <v>518</v>
      </c>
      <c r="E15" s="139">
        <v>10</v>
      </c>
      <c r="F15" s="63"/>
      <c r="G15" s="39"/>
      <c r="H15" s="63" t="s">
        <v>27</v>
      </c>
      <c r="I15" s="63" t="s">
        <v>27</v>
      </c>
    </row>
    <row r="16" spans="1:10" ht="30" customHeight="1" x14ac:dyDescent="0.35">
      <c r="B16" s="44" t="s">
        <v>356</v>
      </c>
      <c r="C16" s="63" t="s">
        <v>554</v>
      </c>
      <c r="D16" s="63" t="s">
        <v>518</v>
      </c>
      <c r="E16" s="139">
        <v>15</v>
      </c>
      <c r="F16" s="63"/>
      <c r="G16" s="39"/>
      <c r="H16" s="63" t="s">
        <v>27</v>
      </c>
      <c r="I16" s="63" t="s">
        <v>27</v>
      </c>
    </row>
    <row r="17" spans="2:9" ht="30" customHeight="1" x14ac:dyDescent="0.35">
      <c r="B17" s="44" t="s">
        <v>356</v>
      </c>
      <c r="C17" s="63" t="s">
        <v>555</v>
      </c>
      <c r="D17" s="63" t="s">
        <v>518</v>
      </c>
      <c r="E17" s="139"/>
      <c r="F17" s="63"/>
      <c r="G17" s="39"/>
      <c r="H17" s="63" t="s">
        <v>27</v>
      </c>
      <c r="I17" s="63" t="s">
        <v>27</v>
      </c>
    </row>
    <row r="18" spans="2:9" ht="30" customHeight="1" x14ac:dyDescent="0.35">
      <c r="B18" s="44" t="s">
        <v>356</v>
      </c>
      <c r="C18" s="63" t="s">
        <v>556</v>
      </c>
      <c r="D18" s="63" t="s">
        <v>518</v>
      </c>
      <c r="E18" s="139">
        <v>11</v>
      </c>
      <c r="F18" s="63"/>
      <c r="G18" s="39"/>
      <c r="H18" s="63" t="s">
        <v>27</v>
      </c>
      <c r="I18" s="63" t="s">
        <v>27</v>
      </c>
    </row>
    <row r="19" spans="2:9" ht="30" customHeight="1" x14ac:dyDescent="0.35">
      <c r="B19" s="44" t="s">
        <v>356</v>
      </c>
      <c r="C19" s="63" t="s">
        <v>557</v>
      </c>
      <c r="D19" s="63" t="s">
        <v>518</v>
      </c>
      <c r="E19" s="139">
        <v>15</v>
      </c>
      <c r="F19" s="63"/>
      <c r="G19" s="39"/>
      <c r="H19" s="63" t="s">
        <v>27</v>
      </c>
      <c r="I19" s="63" t="s">
        <v>27</v>
      </c>
    </row>
    <row r="20" spans="2:9" ht="30" customHeight="1" x14ac:dyDescent="0.35">
      <c r="B20" s="44" t="s">
        <v>356</v>
      </c>
      <c r="C20" s="63" t="s">
        <v>558</v>
      </c>
      <c r="D20" s="63" t="s">
        <v>518</v>
      </c>
      <c r="E20" s="139">
        <v>11</v>
      </c>
      <c r="F20" s="63"/>
      <c r="G20" s="39"/>
      <c r="H20" s="63" t="s">
        <v>27</v>
      </c>
      <c r="I20" s="63" t="s">
        <v>27</v>
      </c>
    </row>
    <row r="21" spans="2:9" ht="30" customHeight="1" x14ac:dyDescent="0.35">
      <c r="B21" s="44" t="s">
        <v>356</v>
      </c>
      <c r="C21" s="63" t="s">
        <v>559</v>
      </c>
      <c r="D21" s="63" t="s">
        <v>518</v>
      </c>
      <c r="E21" s="139">
        <v>15</v>
      </c>
      <c r="F21" s="63"/>
      <c r="G21" s="39"/>
      <c r="H21" s="63" t="s">
        <v>27</v>
      </c>
      <c r="I21" s="63" t="s">
        <v>27</v>
      </c>
    </row>
    <row r="22" spans="2:9" ht="30" customHeight="1" x14ac:dyDescent="0.35">
      <c r="B22" s="44" t="s">
        <v>356</v>
      </c>
      <c r="C22" s="63" t="s">
        <v>560</v>
      </c>
      <c r="D22" s="63" t="s">
        <v>518</v>
      </c>
      <c r="E22" s="139">
        <v>12</v>
      </c>
      <c r="F22" s="63"/>
      <c r="G22" s="39"/>
      <c r="H22" s="63" t="s">
        <v>27</v>
      </c>
      <c r="I22" s="63" t="s">
        <v>27</v>
      </c>
    </row>
    <row r="23" spans="2:9" ht="30" customHeight="1" x14ac:dyDescent="0.35">
      <c r="B23" s="44" t="s">
        <v>187</v>
      </c>
      <c r="C23" s="63" t="s">
        <v>561</v>
      </c>
      <c r="D23" s="63" t="s">
        <v>562</v>
      </c>
      <c r="E23" s="139">
        <v>4</v>
      </c>
      <c r="F23" s="63"/>
      <c r="G23" s="39"/>
      <c r="H23" s="63" t="s">
        <v>27</v>
      </c>
      <c r="I23" s="63" t="s">
        <v>27</v>
      </c>
    </row>
    <row r="24" spans="2:9" ht="30" customHeight="1" x14ac:dyDescent="0.35"/>
    <row r="25" spans="2:9" ht="30" customHeight="1" x14ac:dyDescent="0.35"/>
    <row r="26" spans="2:9" ht="30" customHeight="1" x14ac:dyDescent="0.35"/>
    <row r="27" spans="2:9" ht="30" customHeight="1" x14ac:dyDescent="0.35"/>
    <row r="28" spans="2:9" ht="30" customHeight="1" x14ac:dyDescent="0.35"/>
    <row r="29" spans="2:9" ht="30" customHeight="1" x14ac:dyDescent="0.35"/>
    <row r="30" spans="2:9" ht="30" customHeight="1" x14ac:dyDescent="0.35"/>
    <row r="31" spans="2:9" ht="30" customHeight="1" x14ac:dyDescent="0.35"/>
    <row r="32" spans="2:9" ht="30" customHeight="1" x14ac:dyDescent="0.35"/>
    <row r="33" ht="30" customHeight="1" x14ac:dyDescent="0.35"/>
    <row r="34" ht="30" customHeight="1" x14ac:dyDescent="0.35"/>
  </sheetData>
  <mergeCells count="5">
    <mergeCell ref="C3:G3"/>
    <mergeCell ref="C4:G4"/>
    <mergeCell ref="C5:G5"/>
    <mergeCell ref="C6:G6"/>
    <mergeCell ref="C7:G7"/>
  </mergeCells>
  <hyperlinks>
    <hyperlink ref="C7" r:id="rId1" xr:uid="{00000000-0004-0000-0B00-000000000000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Catégorie" prompt="Sélectionnez une catégorie dans la liste" xr:uid="{00000000-0002-0000-0B00-000000000000}">
          <x14:formula1>
            <xm:f>'N:\SRAL\Alimentation\8_PATRIMOINE ALIMENTAIRE\04_PROJETS\043_DEFI_AGRI_CULINAIRE\PRODUCTIONS\PAR ETAB\[63-COMBRAILLES.xlsx]Feuil2'!#REF!</xm:f>
          </x14:formula1>
          <xm:sqref>B11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63300"/>
  </sheetPr>
  <dimension ref="A1:J12"/>
  <sheetViews>
    <sheetView topLeftCell="A2" workbookViewId="0">
      <selection activeCell="F16" sqref="F16"/>
    </sheetView>
  </sheetViews>
  <sheetFormatPr baseColWidth="10" defaultColWidth="10.54296875" defaultRowHeight="14.5" x14ac:dyDescent="0.35"/>
  <cols>
    <col min="2" max="2" width="16" style="2" customWidth="1"/>
    <col min="3" max="3" width="41.1796875" style="2" customWidth="1"/>
    <col min="4" max="4" width="11.7265625" style="2" customWidth="1"/>
    <col min="5" max="5" width="12.54296875" style="2" customWidth="1"/>
    <col min="6" max="6" width="11.81640625" style="2" customWidth="1"/>
    <col min="7" max="7" width="23.54296875" style="2" customWidth="1"/>
    <col min="8" max="8" width="24.453125" style="2" customWidth="1"/>
    <col min="9" max="9" width="18.81640625" style="2" customWidth="1"/>
    <col min="10" max="10" width="12.7265625" style="2" customWidth="1"/>
  </cols>
  <sheetData>
    <row r="1" spans="1:10" ht="37" x14ac:dyDescent="1.05">
      <c r="A1" s="1" t="s">
        <v>8</v>
      </c>
      <c r="I1" s="3" t="s">
        <v>9</v>
      </c>
    </row>
    <row r="3" spans="1:10" ht="28.5" x14ac:dyDescent="0.35">
      <c r="B3" s="4" t="s">
        <v>10</v>
      </c>
      <c r="C3" s="143" t="s">
        <v>563</v>
      </c>
      <c r="D3" s="144"/>
      <c r="E3" s="144"/>
      <c r="F3" s="145"/>
      <c r="G3" s="145"/>
      <c r="H3" s="5"/>
      <c r="I3" s="6"/>
    </row>
    <row r="4" spans="1:10" ht="30" customHeight="1" x14ac:dyDescent="0.35">
      <c r="B4" s="7" t="s">
        <v>11</v>
      </c>
      <c r="C4" s="146" t="s">
        <v>564</v>
      </c>
      <c r="D4" s="147"/>
      <c r="E4" s="147"/>
      <c r="F4" s="148"/>
      <c r="G4" s="148"/>
      <c r="H4" s="8"/>
      <c r="I4" s="9"/>
    </row>
    <row r="5" spans="1:10" ht="30" customHeight="1" x14ac:dyDescent="0.35">
      <c r="B5" s="7" t="s">
        <v>12</v>
      </c>
      <c r="C5" s="146" t="s">
        <v>565</v>
      </c>
      <c r="D5" s="147"/>
      <c r="E5" s="147"/>
      <c r="F5" s="148"/>
      <c r="G5" s="148"/>
      <c r="H5" s="8"/>
      <c r="I5" s="9"/>
    </row>
    <row r="6" spans="1:10" ht="30" customHeight="1" x14ac:dyDescent="0.35">
      <c r="B6" s="10" t="s">
        <v>13</v>
      </c>
      <c r="C6" s="178" t="s">
        <v>566</v>
      </c>
      <c r="D6" s="150"/>
      <c r="E6" s="150"/>
      <c r="F6" s="151"/>
      <c r="G6" s="151"/>
      <c r="H6" s="5"/>
      <c r="I6" s="5"/>
    </row>
    <row r="7" spans="1:10" ht="30" customHeight="1" x14ac:dyDescent="0.35">
      <c r="B7" s="11" t="s">
        <v>14</v>
      </c>
      <c r="C7" s="152" t="s">
        <v>567</v>
      </c>
      <c r="D7" s="150"/>
      <c r="E7" s="150"/>
      <c r="F7" s="151"/>
      <c r="G7" s="153"/>
      <c r="H7" s="5"/>
      <c r="I7" s="5"/>
    </row>
    <row r="8" spans="1:10" ht="30" customHeight="1" x14ac:dyDescent="0.35">
      <c r="B8" s="12" t="s">
        <v>15</v>
      </c>
      <c r="C8" s="51"/>
      <c r="D8" s="51"/>
      <c r="E8" s="51" t="s">
        <v>75</v>
      </c>
      <c r="F8" s="51"/>
      <c r="G8" s="51"/>
      <c r="H8" s="6"/>
      <c r="I8" s="6"/>
    </row>
    <row r="11" spans="1:10" ht="18.5" x14ac:dyDescent="0.45">
      <c r="B11" s="14" t="s">
        <v>16</v>
      </c>
      <c r="C11" s="15" t="s">
        <v>17</v>
      </c>
      <c r="D11" s="15" t="s">
        <v>18</v>
      </c>
      <c r="E11" s="15" t="s">
        <v>19</v>
      </c>
      <c r="F11" s="15" t="s">
        <v>20</v>
      </c>
      <c r="G11" s="15" t="s">
        <v>21</v>
      </c>
      <c r="H11" s="15" t="s">
        <v>22</v>
      </c>
      <c r="I11" s="15" t="s">
        <v>23</v>
      </c>
      <c r="J11" s="16" t="s">
        <v>24</v>
      </c>
    </row>
    <row r="12" spans="1:10" s="39" customFormat="1" ht="30" customHeight="1" x14ac:dyDescent="0.35">
      <c r="B12" s="44" t="s">
        <v>7</v>
      </c>
      <c r="C12" s="63" t="s">
        <v>569</v>
      </c>
      <c r="D12" s="63" t="s">
        <v>285</v>
      </c>
      <c r="E12" s="142">
        <v>5.9</v>
      </c>
      <c r="F12" s="63" t="s">
        <v>60</v>
      </c>
      <c r="G12" s="63"/>
      <c r="H12" s="63" t="s">
        <v>568</v>
      </c>
      <c r="I12" s="63" t="s">
        <v>27</v>
      </c>
      <c r="J12" s="43"/>
    </row>
  </sheetData>
  <mergeCells count="5">
    <mergeCell ref="C3:G3"/>
    <mergeCell ref="C4:G4"/>
    <mergeCell ref="C5:G5"/>
    <mergeCell ref="C6:G6"/>
    <mergeCell ref="C7:G7"/>
  </mergeCells>
  <hyperlinks>
    <hyperlink ref="C7" r:id="rId1" xr:uid="{00000000-0004-0000-0C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promptTitle="Catégorie" prompt="Sélectionnez une catégorie dans la liste" xr:uid="{00000000-0002-0000-0C00-000000000000}">
          <x14:formula1>
            <xm:f>'N:\SRAL\Alimentation\8_PATRIMOINE ALIMENTAIRE\04_PROJETS\043_DEFI_AGRI_CULINAIRE\PRODUCTIONS\PAR ETAB\[15-HAUTES-TERRES-ST-FLOUR.xlsx]Feuil2'!#REF!</xm:f>
          </x14:formula1>
          <x14:formula2>
            <xm:f>0</xm:f>
          </x14:formula2>
          <xm:sqref>B11</xm:sqref>
        </x14:dataValidation>
        <x14:dataValidation type="list" allowBlank="1" showInputMessage="1" showErrorMessage="1" xr:uid="{00000000-0002-0000-0C00-000001000000}">
          <x14:formula1>
            <xm:f>'[LISTER VOS PRODUITS.xlsx]Feuil2'!#REF!</xm:f>
          </x14:formula1>
          <xm:sqref>I12</xm:sqref>
        </x14:dataValidation>
        <x14:dataValidation type="list" showInputMessage="1" showErrorMessage="1" promptTitle="Catégorie" prompt="Sélectionnez dans la liste" xr:uid="{00000000-0002-0000-0C00-000002000000}">
          <x14:formula1>
            <xm:f>'[LISTER VOS PRODUITS.xlsx]Feuil2'!#REF!</xm:f>
          </x14:formula1>
          <xm:sqref>B12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663300"/>
  </sheetPr>
  <dimension ref="A1:J64"/>
  <sheetViews>
    <sheetView topLeftCell="A25" zoomScaleNormal="100" workbookViewId="0">
      <selection activeCell="B32" sqref="B32:I32"/>
    </sheetView>
  </sheetViews>
  <sheetFormatPr baseColWidth="10" defaultRowHeight="14.5" x14ac:dyDescent="0.35"/>
  <cols>
    <col min="2" max="2" width="16" customWidth="1"/>
    <col min="3" max="3" width="60.7265625" customWidth="1"/>
    <col min="4" max="4" width="11.7265625" bestFit="1" customWidth="1"/>
    <col min="5" max="5" width="12.54296875" style="136" bestFit="1" customWidth="1"/>
    <col min="6" max="6" width="11.81640625" bestFit="1" customWidth="1"/>
    <col min="7" max="7" width="23.54296875" bestFit="1" customWidth="1"/>
    <col min="8" max="8" width="24.453125" customWidth="1"/>
    <col min="9" max="9" width="18.81640625" bestFit="1" customWidth="1"/>
    <col min="10" max="10" width="12.7265625" customWidth="1"/>
  </cols>
  <sheetData>
    <row r="1" spans="1:10" ht="37" x14ac:dyDescent="1.05">
      <c r="A1" s="24" t="s">
        <v>8</v>
      </c>
      <c r="I1" s="25" t="s">
        <v>542</v>
      </c>
    </row>
    <row r="3" spans="1:10" ht="28.5" x14ac:dyDescent="0.35">
      <c r="B3" s="26" t="s">
        <v>10</v>
      </c>
      <c r="C3" s="143" t="s">
        <v>478</v>
      </c>
      <c r="D3" s="144"/>
      <c r="E3" s="144"/>
      <c r="F3" s="145"/>
      <c r="G3" s="145"/>
      <c r="H3" s="27"/>
      <c r="I3" s="51"/>
    </row>
    <row r="4" spans="1:10" ht="30" customHeight="1" x14ac:dyDescent="0.35">
      <c r="B4" s="29" t="s">
        <v>11</v>
      </c>
      <c r="C4" s="146" t="s">
        <v>479</v>
      </c>
      <c r="D4" s="147"/>
      <c r="E4" s="147"/>
      <c r="F4" s="148"/>
      <c r="G4" s="148"/>
      <c r="H4" s="30"/>
      <c r="I4" s="31"/>
    </row>
    <row r="5" spans="1:10" ht="30" customHeight="1" x14ac:dyDescent="0.35">
      <c r="B5" s="29" t="s">
        <v>12</v>
      </c>
      <c r="C5" s="146" t="s">
        <v>541</v>
      </c>
      <c r="D5" s="147"/>
      <c r="E5" s="147"/>
      <c r="F5" s="148"/>
      <c r="G5" s="148"/>
      <c r="H5" s="30"/>
      <c r="I5" s="31"/>
    </row>
    <row r="6" spans="1:10" ht="30" customHeight="1" x14ac:dyDescent="0.35">
      <c r="B6" s="32" t="s">
        <v>13</v>
      </c>
      <c r="C6" s="149" t="s">
        <v>480</v>
      </c>
      <c r="D6" s="150"/>
      <c r="E6" s="150"/>
      <c r="F6" s="151"/>
      <c r="G6" s="151"/>
      <c r="H6" s="27"/>
      <c r="I6" s="27"/>
    </row>
    <row r="7" spans="1:10" ht="30" customHeight="1" x14ac:dyDescent="0.35">
      <c r="B7" s="33" t="s">
        <v>14</v>
      </c>
      <c r="C7" s="152" t="s">
        <v>481</v>
      </c>
      <c r="D7" s="150"/>
      <c r="E7" s="150"/>
      <c r="F7" s="151"/>
      <c r="G7" s="153"/>
      <c r="H7" s="27"/>
      <c r="I7" s="27"/>
    </row>
    <row r="8" spans="1:10" ht="30" customHeight="1" x14ac:dyDescent="0.35">
      <c r="B8" s="34" t="s">
        <v>15</v>
      </c>
      <c r="C8" s="51"/>
      <c r="D8" s="51"/>
      <c r="E8" s="137"/>
      <c r="F8" s="51"/>
      <c r="G8" s="51"/>
      <c r="H8" s="51"/>
      <c r="I8" s="51"/>
    </row>
    <row r="11" spans="1:10" ht="18.5" x14ac:dyDescent="0.45">
      <c r="B11" s="36" t="s">
        <v>16</v>
      </c>
      <c r="C11" s="37" t="s">
        <v>17</v>
      </c>
      <c r="D11" s="37" t="s">
        <v>18</v>
      </c>
      <c r="E11" s="138" t="s">
        <v>19</v>
      </c>
      <c r="F11" s="37" t="s">
        <v>20</v>
      </c>
      <c r="G11" s="37" t="s">
        <v>21</v>
      </c>
      <c r="H11" s="37" t="s">
        <v>22</v>
      </c>
      <c r="I11" s="37" t="s">
        <v>23</v>
      </c>
      <c r="J11" s="38" t="s">
        <v>24</v>
      </c>
    </row>
    <row r="12" spans="1:10" s="39" customFormat="1" ht="30" customHeight="1" x14ac:dyDescent="0.35">
      <c r="B12" s="44" t="s">
        <v>7</v>
      </c>
      <c r="C12" s="63" t="s">
        <v>483</v>
      </c>
      <c r="D12" s="63" t="s">
        <v>482</v>
      </c>
      <c r="E12" s="139">
        <v>3.1</v>
      </c>
      <c r="F12" s="63" t="s">
        <v>60</v>
      </c>
      <c r="G12" s="63"/>
      <c r="H12" s="63" t="s">
        <v>62</v>
      </c>
      <c r="I12" s="63" t="s">
        <v>27</v>
      </c>
      <c r="J12" s="43"/>
    </row>
    <row r="13" spans="1:10" s="39" customFormat="1" ht="30" customHeight="1" x14ac:dyDescent="0.35">
      <c r="B13" s="44" t="s">
        <v>7</v>
      </c>
      <c r="C13" s="63" t="s">
        <v>484</v>
      </c>
      <c r="D13" s="63" t="s">
        <v>482</v>
      </c>
      <c r="E13" s="139">
        <v>3.2</v>
      </c>
      <c r="F13" s="63" t="s">
        <v>60</v>
      </c>
      <c r="G13" s="63"/>
      <c r="H13" s="63" t="s">
        <v>62</v>
      </c>
      <c r="I13" s="63" t="s">
        <v>27</v>
      </c>
      <c r="J13" s="43"/>
    </row>
    <row r="14" spans="1:10" s="39" customFormat="1" ht="30" customHeight="1" x14ac:dyDescent="0.35">
      <c r="B14" s="44" t="s">
        <v>7</v>
      </c>
      <c r="C14" s="63" t="s">
        <v>485</v>
      </c>
      <c r="D14" s="63" t="s">
        <v>482</v>
      </c>
      <c r="E14" s="139">
        <v>3.9</v>
      </c>
      <c r="F14" s="63" t="s">
        <v>60</v>
      </c>
      <c r="G14" s="63"/>
      <c r="H14" s="63" t="s">
        <v>62</v>
      </c>
      <c r="I14" s="63" t="s">
        <v>27</v>
      </c>
      <c r="J14" s="43"/>
    </row>
    <row r="15" spans="1:10" s="39" customFormat="1" ht="30" customHeight="1" x14ac:dyDescent="0.35">
      <c r="B15" s="44" t="s">
        <v>7</v>
      </c>
      <c r="C15" s="63" t="s">
        <v>486</v>
      </c>
      <c r="D15" s="63" t="s">
        <v>482</v>
      </c>
      <c r="E15" s="139">
        <v>4</v>
      </c>
      <c r="F15" s="63" t="s">
        <v>60</v>
      </c>
      <c r="H15" s="63" t="s">
        <v>62</v>
      </c>
      <c r="I15" s="63" t="s">
        <v>27</v>
      </c>
      <c r="J15" s="47"/>
    </row>
    <row r="16" spans="1:10" s="39" customFormat="1" ht="30" customHeight="1" x14ac:dyDescent="0.35">
      <c r="B16" s="44" t="s">
        <v>7</v>
      </c>
      <c r="C16" s="63" t="s">
        <v>487</v>
      </c>
      <c r="D16" s="63" t="s">
        <v>482</v>
      </c>
      <c r="E16" s="139">
        <v>4.0999999999999996</v>
      </c>
      <c r="F16" s="63" t="s">
        <v>60</v>
      </c>
      <c r="H16" s="63" t="s">
        <v>62</v>
      </c>
      <c r="I16" s="63" t="s">
        <v>27</v>
      </c>
      <c r="J16" s="47"/>
    </row>
    <row r="17" spans="2:10" s="39" customFormat="1" ht="30" customHeight="1" x14ac:dyDescent="0.35">
      <c r="B17" s="44" t="s">
        <v>7</v>
      </c>
      <c r="C17" s="63" t="s">
        <v>488</v>
      </c>
      <c r="D17" s="63" t="s">
        <v>88</v>
      </c>
      <c r="E17" s="139">
        <v>2.4</v>
      </c>
      <c r="F17" s="63" t="s">
        <v>60</v>
      </c>
      <c r="H17" s="63" t="s">
        <v>62</v>
      </c>
      <c r="I17" s="63" t="s">
        <v>27</v>
      </c>
      <c r="J17" s="47"/>
    </row>
    <row r="18" spans="2:10" s="39" customFormat="1" ht="30" customHeight="1" x14ac:dyDescent="0.35">
      <c r="B18" s="44" t="s">
        <v>7</v>
      </c>
      <c r="C18" s="63" t="s">
        <v>488</v>
      </c>
      <c r="D18" s="63" t="s">
        <v>262</v>
      </c>
      <c r="E18" s="139">
        <v>3.2</v>
      </c>
      <c r="F18" s="63" t="s">
        <v>60</v>
      </c>
      <c r="H18" s="63" t="s">
        <v>62</v>
      </c>
      <c r="I18" s="63" t="s">
        <v>27</v>
      </c>
      <c r="J18" s="47"/>
    </row>
    <row r="19" spans="2:10" s="39" customFormat="1" ht="30" customHeight="1" x14ac:dyDescent="0.35">
      <c r="B19" s="44" t="s">
        <v>7</v>
      </c>
      <c r="C19" s="63" t="s">
        <v>489</v>
      </c>
      <c r="D19" s="63" t="s">
        <v>490</v>
      </c>
      <c r="E19" s="139">
        <v>2.7</v>
      </c>
      <c r="F19" s="63" t="s">
        <v>60</v>
      </c>
      <c r="H19" s="63" t="s">
        <v>62</v>
      </c>
      <c r="I19" s="63" t="s">
        <v>27</v>
      </c>
      <c r="J19" s="47"/>
    </row>
    <row r="20" spans="2:10" s="39" customFormat="1" ht="30" customHeight="1" x14ac:dyDescent="0.35">
      <c r="B20" s="44" t="s">
        <v>7</v>
      </c>
      <c r="C20" s="63" t="s">
        <v>491</v>
      </c>
      <c r="D20" s="63" t="s">
        <v>29</v>
      </c>
      <c r="E20" s="139">
        <v>2.85</v>
      </c>
      <c r="F20" s="63" t="s">
        <v>60</v>
      </c>
      <c r="H20" s="63" t="s">
        <v>62</v>
      </c>
      <c r="I20" s="63" t="s">
        <v>27</v>
      </c>
      <c r="J20" s="47"/>
    </row>
    <row r="21" spans="2:10" s="39" customFormat="1" ht="30" customHeight="1" x14ac:dyDescent="0.35">
      <c r="B21" s="44" t="s">
        <v>7</v>
      </c>
      <c r="C21" s="63" t="s">
        <v>491</v>
      </c>
      <c r="D21" s="63" t="s">
        <v>492</v>
      </c>
      <c r="E21" s="139">
        <v>4</v>
      </c>
      <c r="F21" s="63" t="s">
        <v>60</v>
      </c>
      <c r="H21" s="63" t="s">
        <v>62</v>
      </c>
      <c r="I21" s="63" t="s">
        <v>27</v>
      </c>
      <c r="J21" s="47"/>
    </row>
    <row r="22" spans="2:10" s="39" customFormat="1" ht="30" customHeight="1" x14ac:dyDescent="0.35">
      <c r="B22" s="44" t="s">
        <v>7</v>
      </c>
      <c r="C22" s="63" t="s">
        <v>493</v>
      </c>
      <c r="D22" s="63" t="s">
        <v>88</v>
      </c>
      <c r="E22" s="139">
        <v>3.6</v>
      </c>
      <c r="F22" s="63" t="s">
        <v>60</v>
      </c>
      <c r="H22" s="63" t="s">
        <v>62</v>
      </c>
      <c r="I22" s="63" t="s">
        <v>27</v>
      </c>
      <c r="J22" s="47"/>
    </row>
    <row r="23" spans="2:10" s="39" customFormat="1" ht="30" customHeight="1" x14ac:dyDescent="0.35">
      <c r="B23" s="44" t="s">
        <v>7</v>
      </c>
      <c r="C23" s="63" t="s">
        <v>494</v>
      </c>
      <c r="D23" s="63" t="s">
        <v>88</v>
      </c>
      <c r="E23" s="139">
        <v>5.0999999999999996</v>
      </c>
      <c r="F23" s="63" t="s">
        <v>60</v>
      </c>
      <c r="H23" s="63" t="s">
        <v>62</v>
      </c>
      <c r="I23" s="63" t="s">
        <v>27</v>
      </c>
      <c r="J23" s="47"/>
    </row>
    <row r="24" spans="2:10" s="39" customFormat="1" ht="30" customHeight="1" x14ac:dyDescent="0.35">
      <c r="B24" s="44" t="s">
        <v>7</v>
      </c>
      <c r="C24" s="63" t="s">
        <v>495</v>
      </c>
      <c r="D24" s="63" t="s">
        <v>29</v>
      </c>
      <c r="E24" s="139">
        <v>5.9</v>
      </c>
      <c r="F24" s="63" t="s">
        <v>60</v>
      </c>
      <c r="H24" s="63" t="s">
        <v>62</v>
      </c>
      <c r="I24" s="63" t="s">
        <v>27</v>
      </c>
      <c r="J24" s="47"/>
    </row>
    <row r="25" spans="2:10" s="39" customFormat="1" ht="30" customHeight="1" x14ac:dyDescent="0.35">
      <c r="B25" s="44" t="s">
        <v>7</v>
      </c>
      <c r="C25" s="63" t="s">
        <v>496</v>
      </c>
      <c r="D25" s="63" t="s">
        <v>31</v>
      </c>
      <c r="E25" s="139">
        <v>3</v>
      </c>
      <c r="F25" s="63" t="s">
        <v>60</v>
      </c>
      <c r="H25" s="63" t="s">
        <v>62</v>
      </c>
      <c r="I25" s="63" t="s">
        <v>27</v>
      </c>
      <c r="J25" s="47"/>
    </row>
    <row r="26" spans="2:10" s="39" customFormat="1" ht="30" customHeight="1" x14ac:dyDescent="0.35">
      <c r="B26" s="44" t="s">
        <v>7</v>
      </c>
      <c r="C26" s="63" t="s">
        <v>497</v>
      </c>
      <c r="D26" s="63" t="s">
        <v>31</v>
      </c>
      <c r="E26" s="139">
        <v>3.1</v>
      </c>
      <c r="F26" s="63" t="s">
        <v>60</v>
      </c>
      <c r="H26" s="63" t="s">
        <v>62</v>
      </c>
      <c r="I26" s="63" t="s">
        <v>27</v>
      </c>
      <c r="J26" s="47"/>
    </row>
    <row r="27" spans="2:10" s="39" customFormat="1" ht="30" customHeight="1" x14ac:dyDescent="0.35">
      <c r="B27" s="44" t="s">
        <v>7</v>
      </c>
      <c r="C27" s="63" t="s">
        <v>498</v>
      </c>
      <c r="D27" s="63" t="s">
        <v>31</v>
      </c>
      <c r="E27" s="139">
        <v>3.5</v>
      </c>
      <c r="F27" s="63" t="s">
        <v>60</v>
      </c>
      <c r="H27" s="63" t="s">
        <v>62</v>
      </c>
      <c r="I27" s="63" t="s">
        <v>27</v>
      </c>
      <c r="J27" s="47"/>
    </row>
    <row r="28" spans="2:10" s="39" customFormat="1" ht="30" customHeight="1" x14ac:dyDescent="0.35">
      <c r="B28" s="44" t="s">
        <v>7</v>
      </c>
      <c r="C28" s="63" t="s">
        <v>499</v>
      </c>
      <c r="D28" s="63" t="s">
        <v>31</v>
      </c>
      <c r="E28" s="139">
        <v>3.9</v>
      </c>
      <c r="F28" s="63" t="s">
        <v>60</v>
      </c>
      <c r="H28" s="63" t="s">
        <v>62</v>
      </c>
      <c r="I28" s="63" t="s">
        <v>27</v>
      </c>
      <c r="J28" s="47"/>
    </row>
    <row r="29" spans="2:10" s="39" customFormat="1" ht="30" customHeight="1" x14ac:dyDescent="0.35">
      <c r="B29" s="44" t="s">
        <v>7</v>
      </c>
      <c r="C29" s="63" t="s">
        <v>500</v>
      </c>
      <c r="D29" s="63" t="s">
        <v>31</v>
      </c>
      <c r="E29" s="139">
        <v>4.3</v>
      </c>
      <c r="F29" s="63" t="s">
        <v>60</v>
      </c>
      <c r="H29" s="63" t="s">
        <v>62</v>
      </c>
      <c r="I29" s="63" t="s">
        <v>27</v>
      </c>
      <c r="J29" s="47"/>
    </row>
    <row r="30" spans="2:10" s="39" customFormat="1" ht="30" customHeight="1" x14ac:dyDescent="0.35">
      <c r="B30" s="44" t="s">
        <v>7</v>
      </c>
      <c r="C30" s="63" t="s">
        <v>501</v>
      </c>
      <c r="D30" s="63" t="s">
        <v>31</v>
      </c>
      <c r="E30" s="139">
        <v>4.3</v>
      </c>
      <c r="F30" s="63" t="s">
        <v>60</v>
      </c>
      <c r="H30" s="63" t="s">
        <v>62</v>
      </c>
      <c r="I30" s="63" t="s">
        <v>27</v>
      </c>
      <c r="J30" s="47"/>
    </row>
    <row r="31" spans="2:10" s="39" customFormat="1" ht="30" customHeight="1" x14ac:dyDescent="0.35">
      <c r="B31" s="44" t="s">
        <v>7</v>
      </c>
      <c r="C31" s="63" t="s">
        <v>502</v>
      </c>
      <c r="D31" s="63" t="s">
        <v>31</v>
      </c>
      <c r="E31" s="139">
        <v>4.4000000000000004</v>
      </c>
      <c r="F31" s="63" t="s">
        <v>60</v>
      </c>
      <c r="H31" s="63" t="s">
        <v>62</v>
      </c>
      <c r="I31" s="63" t="s">
        <v>27</v>
      </c>
      <c r="J31" s="47"/>
    </row>
    <row r="32" spans="2:10" s="39" customFormat="1" ht="30" customHeight="1" x14ac:dyDescent="0.35">
      <c r="B32" s="44" t="s">
        <v>7</v>
      </c>
      <c r="C32" s="63" t="s">
        <v>503</v>
      </c>
      <c r="D32" s="63" t="s">
        <v>31</v>
      </c>
      <c r="E32" s="139">
        <v>4.4000000000000004</v>
      </c>
      <c r="F32" s="63" t="s">
        <v>60</v>
      </c>
      <c r="H32" s="63" t="s">
        <v>62</v>
      </c>
      <c r="I32" s="63" t="s">
        <v>27</v>
      </c>
      <c r="J32" s="50"/>
    </row>
    <row r="33" spans="2:9" ht="30" customHeight="1" x14ac:dyDescent="0.35">
      <c r="B33" s="44" t="s">
        <v>7</v>
      </c>
      <c r="C33" s="63" t="s">
        <v>504</v>
      </c>
      <c r="D33" s="63" t="s">
        <v>31</v>
      </c>
      <c r="E33" s="139">
        <v>5.6</v>
      </c>
      <c r="F33" s="63" t="s">
        <v>60</v>
      </c>
      <c r="G33" s="39"/>
      <c r="H33" s="63" t="s">
        <v>62</v>
      </c>
      <c r="I33" s="63" t="s">
        <v>27</v>
      </c>
    </row>
    <row r="34" spans="2:9" ht="30" customHeight="1" x14ac:dyDescent="0.35">
      <c r="B34" s="44" t="s">
        <v>7</v>
      </c>
      <c r="C34" s="63" t="s">
        <v>505</v>
      </c>
      <c r="D34" s="63" t="s">
        <v>31</v>
      </c>
      <c r="E34" s="139">
        <v>3.3</v>
      </c>
      <c r="F34" s="63" t="s">
        <v>60</v>
      </c>
      <c r="G34" s="39"/>
      <c r="H34" s="63" t="s">
        <v>62</v>
      </c>
      <c r="I34" s="63" t="s">
        <v>27</v>
      </c>
    </row>
    <row r="35" spans="2:9" ht="30" customHeight="1" x14ac:dyDescent="0.35">
      <c r="B35" s="44" t="s">
        <v>7</v>
      </c>
      <c r="C35" s="63" t="s">
        <v>506</v>
      </c>
      <c r="D35" s="63" t="s">
        <v>31</v>
      </c>
      <c r="E35" s="139">
        <v>3.8</v>
      </c>
      <c r="F35" s="63" t="s">
        <v>60</v>
      </c>
      <c r="G35" s="39"/>
      <c r="H35" s="63" t="s">
        <v>62</v>
      </c>
      <c r="I35" s="63" t="s">
        <v>27</v>
      </c>
    </row>
    <row r="36" spans="2:9" ht="30" customHeight="1" x14ac:dyDescent="0.35">
      <c r="B36" s="44" t="s">
        <v>7</v>
      </c>
      <c r="C36" s="63" t="s">
        <v>507</v>
      </c>
      <c r="D36" s="63" t="s">
        <v>31</v>
      </c>
      <c r="E36" s="139">
        <v>3.9</v>
      </c>
      <c r="F36" s="63" t="s">
        <v>60</v>
      </c>
      <c r="G36" s="39"/>
      <c r="H36" s="63" t="s">
        <v>62</v>
      </c>
      <c r="I36" s="63" t="s">
        <v>27</v>
      </c>
    </row>
    <row r="37" spans="2:9" ht="30" customHeight="1" x14ac:dyDescent="0.35">
      <c r="B37" s="44" t="s">
        <v>7</v>
      </c>
      <c r="C37" s="63" t="s">
        <v>508</v>
      </c>
      <c r="D37" s="63" t="s">
        <v>31</v>
      </c>
      <c r="E37" s="139">
        <v>4</v>
      </c>
      <c r="F37" s="63" t="s">
        <v>60</v>
      </c>
      <c r="G37" s="39"/>
      <c r="H37" s="63" t="s">
        <v>62</v>
      </c>
      <c r="I37" s="63" t="s">
        <v>27</v>
      </c>
    </row>
    <row r="38" spans="2:9" ht="30" customHeight="1" x14ac:dyDescent="0.35">
      <c r="B38" s="44" t="s">
        <v>7</v>
      </c>
      <c r="C38" s="63" t="s">
        <v>509</v>
      </c>
      <c r="D38" s="63" t="s">
        <v>31</v>
      </c>
      <c r="E38" s="139">
        <v>4.5</v>
      </c>
      <c r="F38" s="63" t="s">
        <v>60</v>
      </c>
      <c r="G38" s="39"/>
      <c r="H38" s="63" t="s">
        <v>62</v>
      </c>
      <c r="I38" s="63" t="s">
        <v>27</v>
      </c>
    </row>
    <row r="39" spans="2:9" ht="30" customHeight="1" x14ac:dyDescent="0.35">
      <c r="B39" s="44" t="s">
        <v>7</v>
      </c>
      <c r="C39" s="63" t="s">
        <v>510</v>
      </c>
      <c r="D39" s="63" t="s">
        <v>31</v>
      </c>
      <c r="E39" s="139">
        <v>3.1</v>
      </c>
      <c r="F39" s="63" t="s">
        <v>60</v>
      </c>
      <c r="G39" s="39"/>
      <c r="H39" s="63" t="s">
        <v>62</v>
      </c>
      <c r="I39" s="63" t="s">
        <v>27</v>
      </c>
    </row>
    <row r="40" spans="2:9" ht="30" customHeight="1" x14ac:dyDescent="0.35">
      <c r="B40" s="44" t="s">
        <v>7</v>
      </c>
      <c r="C40" s="63" t="s">
        <v>511</v>
      </c>
      <c r="D40" s="63" t="s">
        <v>31</v>
      </c>
      <c r="E40" s="139">
        <v>3.9</v>
      </c>
      <c r="F40" s="63" t="s">
        <v>60</v>
      </c>
      <c r="G40" s="39"/>
      <c r="H40" s="63" t="s">
        <v>62</v>
      </c>
      <c r="I40" s="63" t="s">
        <v>27</v>
      </c>
    </row>
    <row r="41" spans="2:9" ht="30" customHeight="1" x14ac:dyDescent="0.35">
      <c r="B41" s="44" t="s">
        <v>7</v>
      </c>
      <c r="C41" s="63" t="s">
        <v>512</v>
      </c>
      <c r="D41" s="63" t="s">
        <v>31</v>
      </c>
      <c r="E41" s="139">
        <v>3.3</v>
      </c>
      <c r="F41" s="63" t="s">
        <v>60</v>
      </c>
      <c r="G41" s="39"/>
      <c r="H41" s="63" t="s">
        <v>62</v>
      </c>
      <c r="I41" s="63" t="s">
        <v>27</v>
      </c>
    </row>
    <row r="42" spans="2:9" ht="30" customHeight="1" x14ac:dyDescent="0.35">
      <c r="B42" s="44" t="s">
        <v>7</v>
      </c>
      <c r="C42" s="63" t="s">
        <v>513</v>
      </c>
      <c r="D42" s="63" t="s">
        <v>31</v>
      </c>
      <c r="E42" s="139">
        <v>3.6</v>
      </c>
      <c r="F42" s="63" t="s">
        <v>60</v>
      </c>
      <c r="G42" s="39"/>
      <c r="H42" s="63" t="s">
        <v>62</v>
      </c>
      <c r="I42" s="63" t="s">
        <v>27</v>
      </c>
    </row>
    <row r="43" spans="2:9" ht="30" customHeight="1" x14ac:dyDescent="0.35">
      <c r="B43" s="140" t="s">
        <v>187</v>
      </c>
      <c r="C43" s="63" t="s">
        <v>514</v>
      </c>
      <c r="D43" s="63" t="s">
        <v>516</v>
      </c>
      <c r="E43" s="139">
        <v>4.5</v>
      </c>
      <c r="F43" s="63" t="s">
        <v>60</v>
      </c>
      <c r="G43" s="39"/>
      <c r="H43" s="63" t="s">
        <v>62</v>
      </c>
      <c r="I43" s="63" t="s">
        <v>27</v>
      </c>
    </row>
    <row r="44" spans="2:9" ht="30" customHeight="1" x14ac:dyDescent="0.35">
      <c r="B44" s="140" t="s">
        <v>187</v>
      </c>
      <c r="C44" s="63" t="s">
        <v>523</v>
      </c>
      <c r="D44" s="63" t="s">
        <v>515</v>
      </c>
      <c r="E44" s="139">
        <v>3</v>
      </c>
      <c r="F44" s="63" t="s">
        <v>60</v>
      </c>
      <c r="G44" s="39"/>
      <c r="H44" s="63" t="s">
        <v>62</v>
      </c>
      <c r="I44" s="63" t="s">
        <v>27</v>
      </c>
    </row>
    <row r="45" spans="2:9" ht="30" customHeight="1" x14ac:dyDescent="0.35">
      <c r="B45" s="140" t="s">
        <v>187</v>
      </c>
      <c r="C45" s="63" t="s">
        <v>517</v>
      </c>
      <c r="D45" s="63" t="s">
        <v>518</v>
      </c>
      <c r="E45" s="139">
        <v>3.6</v>
      </c>
      <c r="F45" s="63" t="s">
        <v>60</v>
      </c>
      <c r="G45" s="39"/>
      <c r="H45" s="63" t="s">
        <v>62</v>
      </c>
      <c r="I45" s="63" t="s">
        <v>27</v>
      </c>
    </row>
    <row r="46" spans="2:9" ht="30" customHeight="1" x14ac:dyDescent="0.35">
      <c r="B46" s="140" t="s">
        <v>187</v>
      </c>
      <c r="C46" s="63" t="s">
        <v>519</v>
      </c>
      <c r="D46" s="63" t="s">
        <v>518</v>
      </c>
      <c r="E46" s="139">
        <v>3.9</v>
      </c>
      <c r="F46" s="63" t="s">
        <v>60</v>
      </c>
      <c r="G46" s="39"/>
      <c r="H46" s="63" t="s">
        <v>62</v>
      </c>
      <c r="I46" s="63" t="s">
        <v>27</v>
      </c>
    </row>
    <row r="47" spans="2:9" ht="30" customHeight="1" x14ac:dyDescent="0.35">
      <c r="B47" s="140" t="s">
        <v>187</v>
      </c>
      <c r="C47" s="63" t="s">
        <v>520</v>
      </c>
      <c r="D47" s="63" t="s">
        <v>518</v>
      </c>
      <c r="E47" s="139">
        <v>4.8</v>
      </c>
      <c r="F47" s="63" t="s">
        <v>60</v>
      </c>
      <c r="G47" s="39"/>
      <c r="H47" s="63" t="s">
        <v>62</v>
      </c>
      <c r="I47" s="63" t="s">
        <v>27</v>
      </c>
    </row>
    <row r="48" spans="2:9" ht="30" customHeight="1" x14ac:dyDescent="0.35">
      <c r="B48" s="140" t="s">
        <v>187</v>
      </c>
      <c r="C48" s="63" t="s">
        <v>522</v>
      </c>
      <c r="D48" s="63" t="s">
        <v>521</v>
      </c>
      <c r="E48" s="139">
        <v>3.8</v>
      </c>
      <c r="F48" s="63" t="s">
        <v>60</v>
      </c>
      <c r="G48" s="39"/>
      <c r="H48" s="63" t="s">
        <v>62</v>
      </c>
      <c r="I48" s="63" t="s">
        <v>27</v>
      </c>
    </row>
    <row r="49" spans="2:9" ht="30" customHeight="1" x14ac:dyDescent="0.35">
      <c r="B49" s="140" t="s">
        <v>58</v>
      </c>
      <c r="C49" s="63" t="s">
        <v>525</v>
      </c>
      <c r="D49" s="63" t="s">
        <v>29</v>
      </c>
      <c r="E49" s="139">
        <v>3.3</v>
      </c>
      <c r="F49" s="63" t="s">
        <v>60</v>
      </c>
      <c r="G49" s="39"/>
      <c r="H49" s="63" t="s">
        <v>62</v>
      </c>
      <c r="I49" s="63" t="s">
        <v>27</v>
      </c>
    </row>
    <row r="50" spans="2:9" ht="30" customHeight="1" x14ac:dyDescent="0.35">
      <c r="B50" s="140" t="s">
        <v>58</v>
      </c>
      <c r="C50" s="63" t="s">
        <v>525</v>
      </c>
      <c r="D50" s="63" t="s">
        <v>492</v>
      </c>
      <c r="E50" s="139">
        <v>5.0999999999999996</v>
      </c>
      <c r="F50" s="63" t="s">
        <v>60</v>
      </c>
      <c r="G50" s="39"/>
      <c r="H50" s="63" t="s">
        <v>62</v>
      </c>
      <c r="I50" s="63" t="s">
        <v>27</v>
      </c>
    </row>
    <row r="51" spans="2:9" ht="30" customHeight="1" x14ac:dyDescent="0.35">
      <c r="B51" s="140" t="s">
        <v>58</v>
      </c>
      <c r="C51" s="63" t="s">
        <v>524</v>
      </c>
      <c r="D51" s="63" t="s">
        <v>492</v>
      </c>
      <c r="E51" s="139">
        <v>5.0999999999999996</v>
      </c>
      <c r="F51" s="63" t="s">
        <v>60</v>
      </c>
      <c r="G51" s="39"/>
      <c r="H51" s="63" t="s">
        <v>62</v>
      </c>
      <c r="I51" s="63" t="s">
        <v>27</v>
      </c>
    </row>
    <row r="52" spans="2:9" ht="30" customHeight="1" x14ac:dyDescent="0.35">
      <c r="B52" s="140" t="s">
        <v>58</v>
      </c>
      <c r="C52" s="63" t="s">
        <v>526</v>
      </c>
      <c r="D52" s="63" t="s">
        <v>492</v>
      </c>
      <c r="E52" s="139">
        <v>5.15</v>
      </c>
      <c r="F52" s="63" t="s">
        <v>60</v>
      </c>
      <c r="G52" s="39"/>
      <c r="H52" s="63" t="s">
        <v>62</v>
      </c>
      <c r="I52" s="63" t="s">
        <v>27</v>
      </c>
    </row>
    <row r="53" spans="2:9" ht="30" customHeight="1" x14ac:dyDescent="0.35">
      <c r="B53" s="140" t="s">
        <v>58</v>
      </c>
      <c r="C53" s="63" t="s">
        <v>527</v>
      </c>
      <c r="D53" s="63" t="s">
        <v>492</v>
      </c>
      <c r="E53" s="139">
        <v>4.3</v>
      </c>
      <c r="F53" s="63" t="s">
        <v>60</v>
      </c>
      <c r="G53" s="39"/>
      <c r="H53" s="63" t="s">
        <v>62</v>
      </c>
      <c r="I53" s="63" t="s">
        <v>27</v>
      </c>
    </row>
    <row r="54" spans="2:9" ht="30" customHeight="1" x14ac:dyDescent="0.35">
      <c r="B54" s="140" t="s">
        <v>58</v>
      </c>
      <c r="C54" s="63" t="s">
        <v>529</v>
      </c>
      <c r="D54" s="63" t="s">
        <v>528</v>
      </c>
      <c r="E54" s="139">
        <v>5</v>
      </c>
      <c r="F54" s="63" t="s">
        <v>60</v>
      </c>
      <c r="G54" s="39"/>
      <c r="H54" s="63" t="s">
        <v>62</v>
      </c>
      <c r="I54" s="63" t="s">
        <v>27</v>
      </c>
    </row>
    <row r="55" spans="2:9" ht="30" customHeight="1" x14ac:dyDescent="0.35">
      <c r="B55" s="140" t="s">
        <v>58</v>
      </c>
      <c r="C55" s="63" t="s">
        <v>530</v>
      </c>
      <c r="D55" s="63" t="s">
        <v>528</v>
      </c>
      <c r="E55" s="139">
        <v>5</v>
      </c>
      <c r="F55" s="63" t="s">
        <v>60</v>
      </c>
      <c r="G55" s="39"/>
      <c r="H55" s="63" t="s">
        <v>62</v>
      </c>
      <c r="I55" s="63" t="s">
        <v>27</v>
      </c>
    </row>
    <row r="56" spans="2:9" ht="30" customHeight="1" x14ac:dyDescent="0.35">
      <c r="B56" s="140" t="s">
        <v>58</v>
      </c>
      <c r="C56" s="63" t="s">
        <v>531</v>
      </c>
      <c r="D56" s="63" t="s">
        <v>528</v>
      </c>
      <c r="E56" s="139">
        <v>5</v>
      </c>
      <c r="F56" s="63" t="s">
        <v>60</v>
      </c>
      <c r="G56" s="39"/>
      <c r="H56" s="63" t="s">
        <v>62</v>
      </c>
      <c r="I56" s="63" t="s">
        <v>27</v>
      </c>
    </row>
    <row r="57" spans="2:9" ht="30" customHeight="1" x14ac:dyDescent="0.35">
      <c r="B57" s="140" t="s">
        <v>58</v>
      </c>
      <c r="C57" s="63" t="s">
        <v>532</v>
      </c>
      <c r="D57" s="63" t="s">
        <v>528</v>
      </c>
      <c r="E57" s="139">
        <v>5</v>
      </c>
      <c r="F57" s="63" t="s">
        <v>60</v>
      </c>
      <c r="G57" s="39"/>
      <c r="H57" s="63" t="s">
        <v>62</v>
      </c>
      <c r="I57" s="63" t="s">
        <v>27</v>
      </c>
    </row>
    <row r="58" spans="2:9" ht="30" customHeight="1" x14ac:dyDescent="0.35">
      <c r="B58" s="140" t="s">
        <v>58</v>
      </c>
      <c r="C58" s="63" t="s">
        <v>533</v>
      </c>
      <c r="D58" s="63" t="s">
        <v>534</v>
      </c>
      <c r="E58" s="139">
        <v>4.5</v>
      </c>
      <c r="F58" s="63" t="s">
        <v>60</v>
      </c>
      <c r="G58" s="39"/>
      <c r="H58" s="63" t="s">
        <v>62</v>
      </c>
      <c r="I58" s="63" t="s">
        <v>27</v>
      </c>
    </row>
    <row r="59" spans="2:9" ht="30" customHeight="1" x14ac:dyDescent="0.35">
      <c r="B59" s="140" t="s">
        <v>58</v>
      </c>
      <c r="C59" s="63" t="s">
        <v>533</v>
      </c>
      <c r="D59" s="63" t="s">
        <v>535</v>
      </c>
      <c r="E59" s="139">
        <v>9.9499999999999993</v>
      </c>
      <c r="F59" s="63" t="s">
        <v>60</v>
      </c>
      <c r="G59" s="39"/>
      <c r="H59" s="63" t="s">
        <v>62</v>
      </c>
      <c r="I59" s="63" t="s">
        <v>27</v>
      </c>
    </row>
    <row r="60" spans="2:9" ht="30" customHeight="1" x14ac:dyDescent="0.35">
      <c r="B60" s="140" t="s">
        <v>58</v>
      </c>
      <c r="C60" s="63" t="s">
        <v>536</v>
      </c>
      <c r="D60" s="63" t="s">
        <v>482</v>
      </c>
      <c r="E60" s="139">
        <v>4</v>
      </c>
      <c r="F60" s="63" t="s">
        <v>60</v>
      </c>
      <c r="G60" s="39"/>
      <c r="H60" s="63" t="s">
        <v>62</v>
      </c>
      <c r="I60" s="63" t="s">
        <v>27</v>
      </c>
    </row>
    <row r="61" spans="2:9" ht="30" customHeight="1" x14ac:dyDescent="0.35">
      <c r="B61" s="140" t="s">
        <v>58</v>
      </c>
      <c r="C61" s="63" t="s">
        <v>537</v>
      </c>
      <c r="D61" s="63" t="s">
        <v>518</v>
      </c>
      <c r="E61" s="139">
        <v>4.5</v>
      </c>
      <c r="F61" s="63" t="s">
        <v>60</v>
      </c>
      <c r="G61" s="39"/>
      <c r="H61" s="63" t="s">
        <v>62</v>
      </c>
      <c r="I61" s="63" t="s">
        <v>27</v>
      </c>
    </row>
    <row r="62" spans="2:9" ht="30" customHeight="1" x14ac:dyDescent="0.35">
      <c r="B62" s="140" t="s">
        <v>58</v>
      </c>
      <c r="C62" s="63" t="s">
        <v>538</v>
      </c>
      <c r="D62" s="63" t="s">
        <v>492</v>
      </c>
      <c r="E62" s="139">
        <v>3.4</v>
      </c>
      <c r="F62" s="63" t="s">
        <v>60</v>
      </c>
      <c r="G62" s="39"/>
      <c r="H62" s="63" t="s">
        <v>62</v>
      </c>
      <c r="I62" s="63" t="s">
        <v>27</v>
      </c>
    </row>
    <row r="63" spans="2:9" ht="30" customHeight="1" x14ac:dyDescent="0.35">
      <c r="B63" s="140" t="s">
        <v>58</v>
      </c>
      <c r="C63" s="63" t="s">
        <v>539</v>
      </c>
      <c r="D63" s="63" t="s">
        <v>492</v>
      </c>
      <c r="E63" s="139">
        <v>5.85</v>
      </c>
      <c r="F63" s="63" t="s">
        <v>60</v>
      </c>
      <c r="G63" s="39"/>
      <c r="H63" s="63" t="s">
        <v>62</v>
      </c>
      <c r="I63" s="63" t="s">
        <v>27</v>
      </c>
    </row>
    <row r="64" spans="2:9" ht="30" customHeight="1" x14ac:dyDescent="0.35">
      <c r="B64" s="140" t="s">
        <v>58</v>
      </c>
      <c r="C64" s="63" t="s">
        <v>540</v>
      </c>
      <c r="D64" s="63" t="s">
        <v>29</v>
      </c>
      <c r="E64" s="139">
        <v>4.0999999999999996</v>
      </c>
      <c r="F64" s="63" t="s">
        <v>60</v>
      </c>
      <c r="G64" s="39"/>
      <c r="H64" s="63" t="s">
        <v>62</v>
      </c>
      <c r="I64" s="63" t="s">
        <v>27</v>
      </c>
    </row>
  </sheetData>
  <mergeCells count="5">
    <mergeCell ref="C3:G3"/>
    <mergeCell ref="C4:G4"/>
    <mergeCell ref="C5:G5"/>
    <mergeCell ref="C6:G6"/>
    <mergeCell ref="C7:G7"/>
  </mergeCells>
  <hyperlinks>
    <hyperlink ref="C7" r:id="rId1" display="lpa.st-gervais@educagri.fr" xr:uid="{00000000-0004-0000-0D00-000000000000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promptTitle="Catégorie" prompt="Sélectionnez une catégorie dans la liste" xr:uid="{00000000-0002-0000-0D00-000000000000}">
          <x14:formula1>
            <xm:f>'N:\SRAL\Alimentation\8_PATRIMOINE ALIMENTAIRE\04_PROJETS\043_DEFI_AGRI_CULINAIRE\PRODUCTIONS\PAR ETAB\[63-COMBRAILLES.xlsx]Feuil2'!#REF!</xm:f>
          </x14:formula1>
          <xm:sqref>B11</xm:sqref>
        </x14:dataValidation>
        <x14:dataValidation type="list" showInputMessage="1" showErrorMessage="1" promptTitle="Catégorie" prompt="Sélectionnez dans la liste" xr:uid="{00000000-0002-0000-0D00-000001000000}">
          <x14:formula1>
            <xm:f>'N:\SRAL\Alimentation\8_PATRIMOINE ALIMENTAIRE\04_PROJETS\043_DEFI_AGRI_CULINAIRE\PRODUCTIONS\PAR ETAB\[63-COMBRAILLES.xlsx]Feuil2'!#REF!</xm:f>
          </x14:formula1>
          <xm:sqref>B12:B42</xm:sqref>
        </x14:dataValidation>
        <x14:dataValidation type="list" allowBlank="1" showInputMessage="1" showErrorMessage="1" xr:uid="{00000000-0002-0000-0D00-000002000000}">
          <x14:formula1>
            <xm:f>'N:\SRAL\Alimentation\8_PATRIMOINE ALIMENTAIRE\04_PROJETS\043_DEFI_AGRI_CULINAIRE\PRODUCTIONS\PAR ETAB\[63-COMBRAILLES.xlsx]Feuil2'!#REF!</xm:f>
          </x14:formula1>
          <xm:sqref>I12:I64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J32"/>
  <sheetViews>
    <sheetView workbookViewId="0">
      <selection activeCell="G16" sqref="G16"/>
    </sheetView>
  </sheetViews>
  <sheetFormatPr baseColWidth="10" defaultRowHeight="14.5" x14ac:dyDescent="0.35"/>
  <cols>
    <col min="2" max="2" width="16" customWidth="1"/>
    <col min="3" max="3" width="25.1796875" customWidth="1"/>
    <col min="4" max="4" width="11.7265625" bestFit="1" customWidth="1"/>
    <col min="5" max="5" width="12.54296875" bestFit="1" customWidth="1"/>
    <col min="6" max="6" width="11.81640625" bestFit="1" customWidth="1"/>
    <col min="7" max="7" width="23.54296875" bestFit="1" customWidth="1"/>
    <col min="8" max="8" width="24.453125" customWidth="1"/>
    <col min="9" max="9" width="18.81640625" bestFit="1" customWidth="1"/>
    <col min="10" max="10" width="12.7265625" customWidth="1"/>
  </cols>
  <sheetData>
    <row r="1" spans="1:10" ht="37" x14ac:dyDescent="1.05">
      <c r="A1" s="24" t="s">
        <v>8</v>
      </c>
      <c r="I1" s="25" t="s">
        <v>107</v>
      </c>
    </row>
    <row r="3" spans="1:10" ht="28.5" x14ac:dyDescent="0.35">
      <c r="B3" s="26" t="s">
        <v>10</v>
      </c>
      <c r="C3" s="143" t="s">
        <v>108</v>
      </c>
      <c r="D3" s="144"/>
      <c r="E3" s="144"/>
      <c r="F3" s="145"/>
      <c r="G3" s="145"/>
      <c r="H3" s="27"/>
      <c r="I3" s="35"/>
    </row>
    <row r="4" spans="1:10" ht="30" customHeight="1" x14ac:dyDescent="0.35">
      <c r="B4" s="29" t="s">
        <v>11</v>
      </c>
      <c r="C4" s="146" t="s">
        <v>109</v>
      </c>
      <c r="D4" s="147"/>
      <c r="E4" s="147"/>
      <c r="F4" s="148"/>
      <c r="G4" s="148"/>
      <c r="H4" s="30"/>
      <c r="I4" s="31"/>
    </row>
    <row r="5" spans="1:10" ht="30" customHeight="1" x14ac:dyDescent="0.35">
      <c r="B5" s="29" t="s">
        <v>12</v>
      </c>
      <c r="C5" s="146" t="s">
        <v>110</v>
      </c>
      <c r="D5" s="147"/>
      <c r="E5" s="147"/>
      <c r="F5" s="148"/>
      <c r="G5" s="148"/>
      <c r="H5" s="30"/>
      <c r="I5" s="31"/>
    </row>
    <row r="6" spans="1:10" ht="30" customHeight="1" x14ac:dyDescent="0.35">
      <c r="B6" s="32" t="s">
        <v>13</v>
      </c>
      <c r="C6" s="149" t="s">
        <v>111</v>
      </c>
      <c r="D6" s="150"/>
      <c r="E6" s="150"/>
      <c r="F6" s="151"/>
      <c r="G6" s="151"/>
      <c r="H6" s="27"/>
      <c r="I6" s="27"/>
    </row>
    <row r="7" spans="1:10" ht="30" customHeight="1" x14ac:dyDescent="0.35">
      <c r="B7" s="33" t="s">
        <v>14</v>
      </c>
      <c r="C7" s="152" t="s">
        <v>112</v>
      </c>
      <c r="D7" s="150"/>
      <c r="E7" s="150"/>
      <c r="F7" s="151"/>
      <c r="G7" s="153"/>
      <c r="H7" s="27"/>
      <c r="I7" s="27"/>
    </row>
    <row r="8" spans="1:10" ht="30" customHeight="1" x14ac:dyDescent="0.35">
      <c r="B8" s="34" t="s">
        <v>15</v>
      </c>
      <c r="C8" s="35"/>
      <c r="D8" s="35"/>
      <c r="E8" s="35" t="s">
        <v>2</v>
      </c>
      <c r="F8" s="35"/>
      <c r="G8" s="35"/>
      <c r="H8" s="35"/>
      <c r="I8" s="35"/>
    </row>
    <row r="11" spans="1:10" ht="18.5" x14ac:dyDescent="0.45">
      <c r="B11" s="36" t="s">
        <v>16</v>
      </c>
      <c r="C11" s="37" t="s">
        <v>17</v>
      </c>
      <c r="D11" s="37" t="s">
        <v>18</v>
      </c>
      <c r="E11" s="37" t="s">
        <v>19</v>
      </c>
      <c r="F11" s="37" t="s">
        <v>20</v>
      </c>
      <c r="G11" s="37" t="s">
        <v>21</v>
      </c>
      <c r="H11" s="37" t="s">
        <v>22</v>
      </c>
      <c r="I11" s="37" t="s">
        <v>23</v>
      </c>
      <c r="J11" s="38" t="s">
        <v>24</v>
      </c>
    </row>
    <row r="12" spans="1:10" s="39" customFormat="1" ht="30" customHeight="1" x14ac:dyDescent="0.35">
      <c r="B12" s="44" t="s">
        <v>38</v>
      </c>
      <c r="C12" s="41" t="s">
        <v>113</v>
      </c>
      <c r="D12" s="41" t="s">
        <v>114</v>
      </c>
      <c r="E12" s="41" t="s">
        <v>115</v>
      </c>
      <c r="F12" s="41"/>
      <c r="G12" s="41" t="s">
        <v>116</v>
      </c>
      <c r="H12" s="41" t="s">
        <v>33</v>
      </c>
      <c r="I12" s="41" t="s">
        <v>27</v>
      </c>
      <c r="J12" s="43"/>
    </row>
    <row r="13" spans="1:10" s="39" customFormat="1" ht="30" customHeight="1" x14ac:dyDescent="0.35">
      <c r="B13" s="44"/>
      <c r="C13" s="41"/>
      <c r="D13" s="41"/>
      <c r="E13" s="41"/>
      <c r="F13" s="41"/>
      <c r="G13" s="41"/>
      <c r="H13" s="41"/>
      <c r="I13" s="41"/>
      <c r="J13" s="43"/>
    </row>
    <row r="14" spans="1:10" s="39" customFormat="1" ht="30" customHeight="1" x14ac:dyDescent="0.35">
      <c r="B14" s="44"/>
      <c r="C14" s="41"/>
      <c r="D14" s="41"/>
      <c r="E14" s="41"/>
      <c r="F14" s="41"/>
      <c r="G14" s="41"/>
      <c r="H14" s="41"/>
      <c r="I14" s="41"/>
      <c r="J14" s="43"/>
    </row>
    <row r="15" spans="1:10" s="39" customFormat="1" ht="30" customHeight="1" x14ac:dyDescent="0.35">
      <c r="B15" s="45"/>
      <c r="C15" s="46"/>
      <c r="D15" s="46"/>
      <c r="E15" s="46"/>
      <c r="F15" s="46"/>
      <c r="G15" s="46"/>
      <c r="H15" s="46"/>
      <c r="I15" s="46"/>
      <c r="J15" s="47"/>
    </row>
    <row r="16" spans="1:10" s="39" customFormat="1" ht="30" customHeight="1" x14ac:dyDescent="0.35">
      <c r="B16" s="45"/>
      <c r="C16" s="46"/>
      <c r="D16" s="46"/>
      <c r="E16" s="46"/>
      <c r="F16" s="46"/>
      <c r="G16" s="46"/>
      <c r="H16" s="46"/>
      <c r="I16" s="46"/>
      <c r="J16" s="47"/>
    </row>
    <row r="17" spans="2:10" s="39" customFormat="1" ht="30" customHeight="1" x14ac:dyDescent="0.35">
      <c r="B17" s="45"/>
      <c r="C17" s="46"/>
      <c r="D17" s="46"/>
      <c r="E17" s="46"/>
      <c r="F17" s="46"/>
      <c r="G17" s="46"/>
      <c r="H17" s="46"/>
      <c r="I17" s="46"/>
      <c r="J17" s="47"/>
    </row>
    <row r="18" spans="2:10" s="39" customFormat="1" ht="30" customHeight="1" x14ac:dyDescent="0.35">
      <c r="B18" s="45"/>
      <c r="C18" s="46"/>
      <c r="D18" s="46"/>
      <c r="E18" s="46"/>
      <c r="F18" s="46"/>
      <c r="G18" s="46"/>
      <c r="H18" s="46"/>
      <c r="I18" s="46"/>
      <c r="J18" s="47"/>
    </row>
    <row r="19" spans="2:10" s="39" customFormat="1" ht="30" customHeight="1" x14ac:dyDescent="0.35">
      <c r="B19" s="45"/>
      <c r="C19" s="46"/>
      <c r="D19" s="46"/>
      <c r="E19" s="46"/>
      <c r="F19" s="46"/>
      <c r="G19" s="46"/>
      <c r="H19" s="46"/>
      <c r="I19" s="46"/>
      <c r="J19" s="47"/>
    </row>
    <row r="20" spans="2:10" s="39" customFormat="1" ht="30" customHeight="1" x14ac:dyDescent="0.35">
      <c r="B20" s="45"/>
      <c r="C20" s="46"/>
      <c r="D20" s="46"/>
      <c r="E20" s="46"/>
      <c r="F20" s="46"/>
      <c r="G20" s="46"/>
      <c r="H20" s="46"/>
      <c r="I20" s="46"/>
      <c r="J20" s="47"/>
    </row>
    <row r="21" spans="2:10" s="39" customFormat="1" ht="30" customHeight="1" x14ac:dyDescent="0.35">
      <c r="B21" s="45"/>
      <c r="C21" s="46"/>
      <c r="D21" s="46"/>
      <c r="E21" s="46"/>
      <c r="F21" s="46"/>
      <c r="G21" s="46"/>
      <c r="H21" s="46"/>
      <c r="I21" s="46"/>
      <c r="J21" s="47"/>
    </row>
    <row r="22" spans="2:10" s="39" customFormat="1" ht="30" customHeight="1" x14ac:dyDescent="0.35">
      <c r="B22" s="45"/>
      <c r="C22" s="46"/>
      <c r="D22" s="46"/>
      <c r="E22" s="46"/>
      <c r="F22" s="46"/>
      <c r="G22" s="46"/>
      <c r="H22" s="46"/>
      <c r="I22" s="46"/>
      <c r="J22" s="47"/>
    </row>
    <row r="23" spans="2:10" s="39" customFormat="1" ht="30" customHeight="1" x14ac:dyDescent="0.35">
      <c r="B23" s="45"/>
      <c r="C23" s="46"/>
      <c r="D23" s="46"/>
      <c r="E23" s="46"/>
      <c r="F23" s="46"/>
      <c r="G23" s="46"/>
      <c r="H23" s="46"/>
      <c r="I23" s="46"/>
      <c r="J23" s="47"/>
    </row>
    <row r="24" spans="2:10" s="39" customFormat="1" ht="30" customHeight="1" x14ac:dyDescent="0.35">
      <c r="B24" s="45"/>
      <c r="C24" s="46"/>
      <c r="D24" s="46"/>
      <c r="E24" s="46"/>
      <c r="F24" s="46"/>
      <c r="G24" s="46"/>
      <c r="H24" s="46"/>
      <c r="I24" s="46"/>
      <c r="J24" s="47"/>
    </row>
    <row r="25" spans="2:10" s="39" customFormat="1" ht="30" customHeight="1" x14ac:dyDescent="0.35">
      <c r="B25" s="45"/>
      <c r="C25" s="46"/>
      <c r="D25" s="46"/>
      <c r="E25" s="46"/>
      <c r="F25" s="46"/>
      <c r="G25" s="46"/>
      <c r="H25" s="46"/>
      <c r="I25" s="46"/>
      <c r="J25" s="47"/>
    </row>
    <row r="26" spans="2:10" s="39" customFormat="1" ht="30" customHeight="1" x14ac:dyDescent="0.35">
      <c r="B26" s="45"/>
      <c r="C26" s="46"/>
      <c r="D26" s="46"/>
      <c r="E26" s="46"/>
      <c r="F26" s="46"/>
      <c r="G26" s="46"/>
      <c r="H26" s="46"/>
      <c r="I26" s="46"/>
      <c r="J26" s="47"/>
    </row>
    <row r="27" spans="2:10" s="39" customFormat="1" ht="30" customHeight="1" x14ac:dyDescent="0.35">
      <c r="B27" s="45"/>
      <c r="C27" s="46"/>
      <c r="D27" s="46"/>
      <c r="E27" s="46"/>
      <c r="F27" s="46"/>
      <c r="G27" s="46"/>
      <c r="H27" s="46"/>
      <c r="I27" s="46"/>
      <c r="J27" s="47"/>
    </row>
    <row r="28" spans="2:10" s="39" customFormat="1" ht="30" customHeight="1" x14ac:dyDescent="0.35">
      <c r="B28" s="45"/>
      <c r="C28" s="46"/>
      <c r="D28" s="46"/>
      <c r="E28" s="46"/>
      <c r="F28" s="46"/>
      <c r="G28" s="46"/>
      <c r="H28" s="46"/>
      <c r="I28" s="46"/>
      <c r="J28" s="47"/>
    </row>
    <row r="29" spans="2:10" s="39" customFormat="1" ht="30" customHeight="1" x14ac:dyDescent="0.35">
      <c r="B29" s="45"/>
      <c r="C29" s="46"/>
      <c r="D29" s="46"/>
      <c r="E29" s="46"/>
      <c r="F29" s="46"/>
      <c r="G29" s="46"/>
      <c r="H29" s="46"/>
      <c r="I29" s="46"/>
      <c r="J29" s="47"/>
    </row>
    <row r="30" spans="2:10" s="39" customFormat="1" ht="30" customHeight="1" x14ac:dyDescent="0.35">
      <c r="B30" s="45"/>
      <c r="C30" s="46"/>
      <c r="D30" s="46"/>
      <c r="E30" s="46"/>
      <c r="F30" s="46"/>
      <c r="G30" s="46"/>
      <c r="H30" s="46"/>
      <c r="I30" s="46"/>
      <c r="J30" s="47"/>
    </row>
    <row r="31" spans="2:10" s="39" customFormat="1" ht="30" customHeight="1" x14ac:dyDescent="0.35">
      <c r="B31" s="45"/>
      <c r="C31" s="46"/>
      <c r="D31" s="46"/>
      <c r="E31" s="46"/>
      <c r="F31" s="46"/>
      <c r="G31" s="46"/>
      <c r="H31" s="46"/>
      <c r="I31" s="46"/>
      <c r="J31" s="47"/>
    </row>
    <row r="32" spans="2:10" s="39" customFormat="1" ht="30" customHeight="1" x14ac:dyDescent="0.35">
      <c r="B32" s="48"/>
      <c r="C32" s="49"/>
      <c r="D32" s="49"/>
      <c r="E32" s="49"/>
      <c r="F32" s="49"/>
      <c r="G32" s="49"/>
      <c r="H32" s="49"/>
      <c r="I32" s="49"/>
      <c r="J32" s="50"/>
    </row>
  </sheetData>
  <mergeCells count="5">
    <mergeCell ref="C3:G3"/>
    <mergeCell ref="C4:G4"/>
    <mergeCell ref="C5:G5"/>
    <mergeCell ref="C6:G6"/>
    <mergeCell ref="C7:G7"/>
  </mergeCells>
  <hyperlinks>
    <hyperlink ref="C7" r:id="rId1" xr:uid="{00000000-0004-0000-0E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'N:\SRAL\Alimentation\8_PATRIMOINE ALIMENTAIRE\04_PROJETS\043_DEFI_AGRI_CULINAIRE\PRODUCTIONS\PAR ETAB\[73-BOCAGE-CHAMBERY.xlsx]Feuil2'!#REF!</xm:f>
          </x14:formula1>
          <xm:sqref>I12:I14</xm:sqref>
        </x14:dataValidation>
        <x14:dataValidation type="list" showInputMessage="1" showErrorMessage="1" promptTitle="Catégorie" prompt="Sélectionnez dans la liste" xr:uid="{00000000-0002-0000-0E00-000001000000}">
          <x14:formula1>
            <xm:f>'N:\SRAL\Alimentation\8_PATRIMOINE ALIMENTAIRE\04_PROJETS\043_DEFI_AGRI_CULINAIRE\PRODUCTIONS\PAR ETAB\[73-BOCAGE-CHAMBERY.xlsx]Feuil2'!#REF!</xm:f>
          </x14:formula1>
          <xm:sqref>B12:B14</xm:sqref>
        </x14:dataValidation>
        <x14:dataValidation type="list" showInputMessage="1" showErrorMessage="1" promptTitle="Catégorie" prompt="Sélectionnez une catégorie dans la liste" xr:uid="{00000000-0002-0000-0E00-000002000000}">
          <x14:formula1>
            <xm:f>'N:\SRAL\Alimentation\8_PATRIMOINE ALIMENTAIRE\04_PROJETS\043_DEFI_AGRI_CULINAIRE\PRODUCTIONS\PAR ETAB\[73-BOCAGE-CHAMBERY.xlsx]Feuil2'!#REF!</xm:f>
          </x14:formula1>
          <xm:sqref>B11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J32"/>
  <sheetViews>
    <sheetView topLeftCell="A7" workbookViewId="0">
      <selection activeCell="C17" sqref="C17"/>
    </sheetView>
  </sheetViews>
  <sheetFormatPr baseColWidth="10" defaultRowHeight="14.5" x14ac:dyDescent="0.35"/>
  <cols>
    <col min="2" max="2" width="16" customWidth="1"/>
    <col min="3" max="3" width="33.7265625" customWidth="1"/>
    <col min="4" max="4" width="11.7265625" bestFit="1" customWidth="1"/>
    <col min="5" max="5" width="12.54296875" bestFit="1" customWidth="1"/>
    <col min="6" max="6" width="11.81640625" bestFit="1" customWidth="1"/>
    <col min="7" max="7" width="23.54296875" bestFit="1" customWidth="1"/>
    <col min="8" max="8" width="24.453125" customWidth="1"/>
    <col min="9" max="9" width="18.81640625" bestFit="1" customWidth="1"/>
    <col min="10" max="10" width="12.7265625" customWidth="1"/>
  </cols>
  <sheetData>
    <row r="1" spans="1:10" ht="37" x14ac:dyDescent="1.05">
      <c r="A1" s="24" t="s">
        <v>8</v>
      </c>
      <c r="I1" s="25" t="s">
        <v>183</v>
      </c>
    </row>
    <row r="3" spans="1:10" ht="28.5" x14ac:dyDescent="0.35">
      <c r="B3" s="26" t="s">
        <v>10</v>
      </c>
      <c r="C3" s="143" t="s">
        <v>256</v>
      </c>
      <c r="D3" s="144"/>
      <c r="E3" s="144"/>
      <c r="F3" s="145"/>
      <c r="G3" s="145"/>
      <c r="H3" s="27"/>
      <c r="I3" s="35"/>
    </row>
    <row r="4" spans="1:10" ht="30" customHeight="1" x14ac:dyDescent="0.35">
      <c r="B4" s="29" t="s">
        <v>11</v>
      </c>
      <c r="C4" s="146" t="s">
        <v>257</v>
      </c>
      <c r="D4" s="147"/>
      <c r="E4" s="147"/>
      <c r="F4" s="148"/>
      <c r="G4" s="148"/>
      <c r="H4" s="30"/>
      <c r="I4" s="31"/>
    </row>
    <row r="5" spans="1:10" ht="30" customHeight="1" x14ac:dyDescent="0.35">
      <c r="B5" s="29" t="s">
        <v>12</v>
      </c>
      <c r="C5" s="146"/>
      <c r="D5" s="147"/>
      <c r="E5" s="147"/>
      <c r="F5" s="148"/>
      <c r="G5" s="148"/>
      <c r="H5" s="30"/>
      <c r="I5" s="31"/>
    </row>
    <row r="6" spans="1:10" ht="30" customHeight="1" x14ac:dyDescent="0.35">
      <c r="B6" s="32" t="s">
        <v>13</v>
      </c>
      <c r="C6" s="179" t="s">
        <v>258</v>
      </c>
      <c r="D6" s="180"/>
      <c r="E6" s="180"/>
      <c r="F6" s="181"/>
      <c r="G6" s="181"/>
      <c r="H6" s="27"/>
      <c r="I6" s="27"/>
    </row>
    <row r="7" spans="1:10" ht="30" customHeight="1" x14ac:dyDescent="0.35">
      <c r="B7" s="33" t="s">
        <v>14</v>
      </c>
      <c r="C7" s="152"/>
      <c r="D7" s="150"/>
      <c r="E7" s="150"/>
      <c r="F7" s="151"/>
      <c r="G7" s="153"/>
      <c r="H7" s="27"/>
      <c r="I7" s="27"/>
    </row>
    <row r="8" spans="1:10" ht="28.5" x14ac:dyDescent="0.35">
      <c r="B8" s="34" t="s">
        <v>15</v>
      </c>
      <c r="C8" s="35"/>
      <c r="D8" s="35"/>
      <c r="E8" s="35"/>
      <c r="F8" s="35"/>
      <c r="G8" s="35"/>
      <c r="H8" s="35"/>
      <c r="I8" s="35"/>
    </row>
    <row r="11" spans="1:10" ht="18.5" x14ac:dyDescent="0.45">
      <c r="B11" s="36" t="s">
        <v>16</v>
      </c>
      <c r="C11" s="37" t="s">
        <v>17</v>
      </c>
      <c r="D11" s="37" t="s">
        <v>18</v>
      </c>
      <c r="E11" s="37" t="s">
        <v>19</v>
      </c>
      <c r="F11" s="37" t="s">
        <v>20</v>
      </c>
      <c r="G11" s="37" t="s">
        <v>21</v>
      </c>
      <c r="H11" s="37" t="s">
        <v>22</v>
      </c>
      <c r="I11" s="37" t="s">
        <v>23</v>
      </c>
      <c r="J11" s="38" t="s">
        <v>24</v>
      </c>
    </row>
    <row r="12" spans="1:10" s="124" customFormat="1" ht="40.5" x14ac:dyDescent="0.35">
      <c r="B12" s="44" t="s">
        <v>6</v>
      </c>
      <c r="C12" s="41" t="s">
        <v>259</v>
      </c>
      <c r="D12" s="41" t="s">
        <v>260</v>
      </c>
      <c r="E12" s="41">
        <v>14.9</v>
      </c>
      <c r="F12" s="41" t="s">
        <v>93</v>
      </c>
      <c r="G12" s="41"/>
      <c r="H12" s="41" t="s">
        <v>62</v>
      </c>
      <c r="I12" s="41" t="s">
        <v>33</v>
      </c>
      <c r="J12" s="43"/>
    </row>
    <row r="13" spans="1:10" s="124" customFormat="1" ht="40.5" x14ac:dyDescent="0.35">
      <c r="B13" s="44" t="s">
        <v>6</v>
      </c>
      <c r="C13" s="41" t="s">
        <v>261</v>
      </c>
      <c r="D13" s="41" t="s">
        <v>262</v>
      </c>
      <c r="E13" s="41">
        <v>16.2</v>
      </c>
      <c r="F13" s="41" t="s">
        <v>93</v>
      </c>
      <c r="G13" s="41"/>
      <c r="H13" s="41" t="s">
        <v>62</v>
      </c>
      <c r="I13" s="41" t="s">
        <v>33</v>
      </c>
      <c r="J13" s="43"/>
    </row>
    <row r="14" spans="1:10" s="124" customFormat="1" ht="40.5" x14ac:dyDescent="0.35">
      <c r="B14" s="44" t="s">
        <v>6</v>
      </c>
      <c r="C14" s="41" t="s">
        <v>263</v>
      </c>
      <c r="D14" s="41" t="s">
        <v>260</v>
      </c>
      <c r="E14" s="41">
        <v>16.8</v>
      </c>
      <c r="F14" s="41" t="s">
        <v>93</v>
      </c>
      <c r="G14" s="41"/>
      <c r="H14" s="41"/>
      <c r="I14" s="41"/>
      <c r="J14" s="43"/>
    </row>
    <row r="15" spans="1:10" s="124" customFormat="1" ht="47.25" customHeight="1" x14ac:dyDescent="0.35">
      <c r="B15" s="44" t="s">
        <v>6</v>
      </c>
      <c r="C15" s="132" t="s">
        <v>264</v>
      </c>
      <c r="D15" s="131"/>
      <c r="E15" s="131">
        <v>16.899999999999999</v>
      </c>
      <c r="F15" s="131" t="s">
        <v>93</v>
      </c>
      <c r="G15" s="131"/>
      <c r="H15" s="131"/>
      <c r="I15" s="131"/>
      <c r="J15" s="126"/>
    </row>
    <row r="16" spans="1:10" s="124" customFormat="1" ht="40.5" x14ac:dyDescent="0.35">
      <c r="B16" s="44" t="s">
        <v>6</v>
      </c>
      <c r="C16" s="41" t="s">
        <v>265</v>
      </c>
      <c r="D16" s="131"/>
      <c r="E16" s="131">
        <v>17.5</v>
      </c>
      <c r="F16" s="131" t="s">
        <v>93</v>
      </c>
      <c r="G16" s="131"/>
      <c r="H16" s="131"/>
      <c r="I16" s="131"/>
      <c r="J16" s="126"/>
    </row>
    <row r="17" spans="2:10" s="124" customFormat="1" ht="40.5" x14ac:dyDescent="0.35">
      <c r="B17" s="44" t="s">
        <v>6</v>
      </c>
      <c r="C17" s="41" t="s">
        <v>266</v>
      </c>
      <c r="D17" s="131" t="s">
        <v>267</v>
      </c>
      <c r="E17" s="131">
        <v>4.9000000000000004</v>
      </c>
      <c r="F17" s="131" t="s">
        <v>268</v>
      </c>
      <c r="G17" s="131"/>
      <c r="H17" s="131"/>
      <c r="I17" s="131"/>
      <c r="J17" s="126"/>
    </row>
    <row r="18" spans="2:10" s="39" customFormat="1" ht="30" customHeight="1" x14ac:dyDescent="0.35">
      <c r="B18" s="45"/>
      <c r="C18" s="46"/>
      <c r="D18" s="46"/>
      <c r="E18" s="46"/>
      <c r="F18" s="46"/>
      <c r="G18" s="46"/>
      <c r="H18" s="46"/>
      <c r="I18" s="46"/>
      <c r="J18" s="47"/>
    </row>
    <row r="19" spans="2:10" s="39" customFormat="1" ht="30" customHeight="1" x14ac:dyDescent="0.35">
      <c r="B19" s="45"/>
      <c r="C19" s="46"/>
      <c r="D19" s="46"/>
      <c r="E19" s="46"/>
      <c r="F19" s="46"/>
      <c r="G19" s="46"/>
      <c r="H19" s="46"/>
      <c r="I19" s="46"/>
      <c r="J19" s="47"/>
    </row>
    <row r="20" spans="2:10" s="39" customFormat="1" ht="30" customHeight="1" x14ac:dyDescent="0.35">
      <c r="B20" s="45"/>
      <c r="C20" s="46"/>
      <c r="D20" s="46"/>
      <c r="E20" s="46"/>
      <c r="F20" s="46"/>
      <c r="G20" s="46"/>
      <c r="H20" s="46"/>
      <c r="I20" s="46"/>
      <c r="J20" s="47"/>
    </row>
    <row r="21" spans="2:10" s="39" customFormat="1" ht="30" customHeight="1" x14ac:dyDescent="0.35">
      <c r="B21" s="45"/>
      <c r="C21" s="46"/>
      <c r="D21" s="46"/>
      <c r="E21" s="46"/>
      <c r="F21" s="46"/>
      <c r="G21" s="46"/>
      <c r="H21" s="46"/>
      <c r="I21" s="46"/>
      <c r="J21" s="47"/>
    </row>
    <row r="22" spans="2:10" s="39" customFormat="1" ht="30" customHeight="1" x14ac:dyDescent="0.35">
      <c r="B22" s="45"/>
      <c r="C22" s="46"/>
      <c r="D22" s="46"/>
      <c r="E22" s="46"/>
      <c r="F22" s="46"/>
      <c r="G22" s="46"/>
      <c r="H22" s="46"/>
      <c r="I22" s="46"/>
      <c r="J22" s="47"/>
    </row>
    <row r="23" spans="2:10" s="39" customFormat="1" ht="30" customHeight="1" x14ac:dyDescent="0.35">
      <c r="B23" s="45"/>
      <c r="C23" s="46"/>
      <c r="D23" s="46"/>
      <c r="E23" s="46"/>
      <c r="F23" s="46"/>
      <c r="G23" s="46"/>
      <c r="H23" s="46"/>
      <c r="I23" s="46"/>
      <c r="J23" s="47"/>
    </row>
    <row r="24" spans="2:10" s="39" customFormat="1" ht="30" customHeight="1" x14ac:dyDescent="0.35">
      <c r="B24" s="45"/>
      <c r="C24" s="46"/>
      <c r="D24" s="46"/>
      <c r="E24" s="46"/>
      <c r="F24" s="46"/>
      <c r="G24" s="46"/>
      <c r="H24" s="46"/>
      <c r="I24" s="46"/>
      <c r="J24" s="47"/>
    </row>
    <row r="25" spans="2:10" s="39" customFormat="1" ht="30" customHeight="1" x14ac:dyDescent="0.35">
      <c r="B25" s="45"/>
      <c r="C25" s="46"/>
      <c r="D25" s="46"/>
      <c r="E25" s="46"/>
      <c r="F25" s="46"/>
      <c r="G25" s="46"/>
      <c r="H25" s="46"/>
      <c r="I25" s="46"/>
      <c r="J25" s="47"/>
    </row>
    <row r="26" spans="2:10" s="39" customFormat="1" ht="30" customHeight="1" x14ac:dyDescent="0.35">
      <c r="B26" s="45"/>
      <c r="C26" s="46"/>
      <c r="D26" s="46"/>
      <c r="E26" s="46"/>
      <c r="F26" s="46"/>
      <c r="G26" s="46"/>
      <c r="H26" s="46"/>
      <c r="I26" s="46"/>
      <c r="J26" s="47"/>
    </row>
    <row r="27" spans="2:10" s="39" customFormat="1" ht="30" customHeight="1" x14ac:dyDescent="0.35">
      <c r="B27" s="45"/>
      <c r="C27" s="46"/>
      <c r="D27" s="46"/>
      <c r="E27" s="46"/>
      <c r="F27" s="46"/>
      <c r="G27" s="46"/>
      <c r="H27" s="46"/>
      <c r="I27" s="46"/>
      <c r="J27" s="47"/>
    </row>
    <row r="28" spans="2:10" s="39" customFormat="1" ht="30" customHeight="1" x14ac:dyDescent="0.35">
      <c r="B28" s="45"/>
      <c r="C28" s="46"/>
      <c r="D28" s="46"/>
      <c r="E28" s="46"/>
      <c r="F28" s="46"/>
      <c r="G28" s="46"/>
      <c r="H28" s="46"/>
      <c r="I28" s="46"/>
      <c r="J28" s="47"/>
    </row>
    <row r="29" spans="2:10" s="39" customFormat="1" ht="30" customHeight="1" x14ac:dyDescent="0.35">
      <c r="B29" s="45"/>
      <c r="C29" s="46"/>
      <c r="D29" s="46"/>
      <c r="E29" s="46"/>
      <c r="F29" s="46"/>
      <c r="G29" s="46"/>
      <c r="H29" s="46"/>
      <c r="I29" s="46"/>
      <c r="J29" s="47"/>
    </row>
    <row r="30" spans="2:10" s="39" customFormat="1" ht="30" customHeight="1" x14ac:dyDescent="0.35">
      <c r="B30" s="45"/>
      <c r="C30" s="46"/>
      <c r="D30" s="46"/>
      <c r="E30" s="46"/>
      <c r="F30" s="46"/>
      <c r="G30" s="46"/>
      <c r="H30" s="46"/>
      <c r="I30" s="46"/>
      <c r="J30" s="47"/>
    </row>
    <row r="31" spans="2:10" s="39" customFormat="1" ht="30" customHeight="1" x14ac:dyDescent="0.35">
      <c r="B31" s="45"/>
      <c r="C31" s="46"/>
      <c r="D31" s="46"/>
      <c r="E31" s="46"/>
      <c r="F31" s="46"/>
      <c r="G31" s="46"/>
      <c r="H31" s="46"/>
      <c r="I31" s="46"/>
      <c r="J31" s="47"/>
    </row>
    <row r="32" spans="2:10" s="39" customFormat="1" ht="30" customHeight="1" x14ac:dyDescent="0.35">
      <c r="B32" s="48"/>
      <c r="C32" s="49"/>
      <c r="D32" s="49"/>
      <c r="E32" s="49"/>
      <c r="F32" s="49"/>
      <c r="G32" s="49"/>
      <c r="H32" s="49"/>
      <c r="I32" s="49"/>
      <c r="J32" s="50"/>
    </row>
  </sheetData>
  <mergeCells count="5">
    <mergeCell ref="C3:G3"/>
    <mergeCell ref="C4:G4"/>
    <mergeCell ref="C5:G5"/>
    <mergeCell ref="C6:G6"/>
    <mergeCell ref="C7:G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'N:\SRAL\Alimentation\8_PATRIMOINE ALIMENTAIRE\04_PROJETS\043_DEFI_AGRI_CULINAIRE\PRODUCTIONS\PAR ETAB\[73_LA-MOTTE-SERVOLEX.xlsx]Feuil2'!#REF!</xm:f>
          </x14:formula1>
          <xm:sqref>I12:I14</xm:sqref>
        </x14:dataValidation>
        <x14:dataValidation type="list" showInputMessage="1" showErrorMessage="1" promptTitle="Catégorie" prompt="Sélectionnez dans la liste" xr:uid="{00000000-0002-0000-0F00-000001000000}">
          <x14:formula1>
            <xm:f>'N:\SRAL\Alimentation\8_PATRIMOINE ALIMENTAIRE\04_PROJETS\043_DEFI_AGRI_CULINAIRE\PRODUCTIONS\PAR ETAB\[73_LA-MOTTE-SERVOLEX.xlsx]Feuil2'!#REF!</xm:f>
          </x14:formula1>
          <xm:sqref>B12:B17</xm:sqref>
        </x14:dataValidation>
        <x14:dataValidation type="list" showInputMessage="1" showErrorMessage="1" promptTitle="Catégorie" prompt="Sélectionnez une catégorie dans la liste" xr:uid="{00000000-0002-0000-0F00-000002000000}">
          <x14:formula1>
            <xm:f>'N:\SRAL\Alimentation\8_PATRIMOINE ALIMENTAIRE\04_PROJETS\043_DEFI_AGRI_CULINAIRE\PRODUCTIONS\PAR ETAB\[73_LA-MOTTE-SERVOLEX.xlsx]Feuil2'!#REF!</xm:f>
          </x14:formula1>
          <xm:sqref>B11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J45"/>
  <sheetViews>
    <sheetView topLeftCell="A30" workbookViewId="0">
      <selection activeCell="K38" sqref="K38"/>
    </sheetView>
  </sheetViews>
  <sheetFormatPr baseColWidth="10" defaultRowHeight="14.5" x14ac:dyDescent="0.35"/>
  <cols>
    <col min="2" max="2" width="16" customWidth="1"/>
    <col min="3" max="3" width="30.81640625" customWidth="1"/>
    <col min="4" max="4" width="18.81640625" customWidth="1"/>
    <col min="5" max="5" width="12.54296875" bestFit="1" customWidth="1"/>
    <col min="6" max="6" width="11.81640625" bestFit="1" customWidth="1"/>
    <col min="7" max="7" width="23.54296875" bestFit="1" customWidth="1"/>
    <col min="8" max="8" width="24.453125" customWidth="1"/>
    <col min="9" max="9" width="18.81640625" bestFit="1" customWidth="1"/>
    <col min="10" max="10" width="12.54296875" customWidth="1"/>
  </cols>
  <sheetData>
    <row r="1" spans="1:10" ht="37" x14ac:dyDescent="1.05">
      <c r="A1" s="24" t="s">
        <v>8</v>
      </c>
      <c r="I1" s="25" t="s">
        <v>117</v>
      </c>
    </row>
    <row r="3" spans="1:10" ht="28.5" x14ac:dyDescent="0.35">
      <c r="B3" s="26" t="s">
        <v>10</v>
      </c>
      <c r="C3" s="183" t="s">
        <v>118</v>
      </c>
      <c r="D3" s="184"/>
      <c r="E3" s="184"/>
      <c r="F3" s="185"/>
      <c r="G3" s="185"/>
      <c r="H3" s="27"/>
      <c r="I3" s="35"/>
    </row>
    <row r="4" spans="1:10" ht="30" customHeight="1" x14ac:dyDescent="0.35">
      <c r="B4" s="29" t="s">
        <v>11</v>
      </c>
      <c r="C4" s="186" t="s">
        <v>119</v>
      </c>
      <c r="D4" s="187"/>
      <c r="E4" s="187"/>
      <c r="F4" s="188"/>
      <c r="G4" s="188"/>
      <c r="H4" s="30"/>
      <c r="I4" s="31"/>
    </row>
    <row r="5" spans="1:10" ht="30" customHeight="1" x14ac:dyDescent="0.35">
      <c r="B5" s="29" t="s">
        <v>12</v>
      </c>
      <c r="C5" s="186" t="s">
        <v>120</v>
      </c>
      <c r="D5" s="187"/>
      <c r="E5" s="187"/>
      <c r="F5" s="188"/>
      <c r="G5" s="188"/>
      <c r="H5" s="30"/>
      <c r="I5" s="31"/>
    </row>
    <row r="6" spans="1:10" ht="30" customHeight="1" x14ac:dyDescent="0.35">
      <c r="B6" s="32" t="s">
        <v>13</v>
      </c>
      <c r="C6" s="189">
        <v>450034707</v>
      </c>
      <c r="D6" s="190"/>
      <c r="E6" s="190"/>
      <c r="F6" s="191"/>
      <c r="G6" s="191"/>
      <c r="H6" s="27"/>
      <c r="I6" s="27"/>
    </row>
    <row r="7" spans="1:10" ht="30" customHeight="1" x14ac:dyDescent="0.35">
      <c r="B7" s="33" t="s">
        <v>14</v>
      </c>
      <c r="C7" s="192" t="s">
        <v>121</v>
      </c>
      <c r="D7" s="187"/>
      <c r="E7" s="187"/>
      <c r="F7" s="188"/>
      <c r="G7" s="188"/>
      <c r="H7" s="27"/>
      <c r="I7" s="27"/>
    </row>
    <row r="8" spans="1:10" ht="30" customHeight="1" x14ac:dyDescent="0.35">
      <c r="B8" s="34" t="s">
        <v>15</v>
      </c>
      <c r="C8" s="35"/>
      <c r="D8" s="182" t="s">
        <v>122</v>
      </c>
      <c r="E8" s="182"/>
      <c r="F8" s="182"/>
      <c r="G8" s="35"/>
      <c r="H8" s="35"/>
      <c r="I8" s="35"/>
    </row>
    <row r="10" spans="1:10" x14ac:dyDescent="0.35">
      <c r="C10" t="s">
        <v>123</v>
      </c>
      <c r="G10" t="s">
        <v>124</v>
      </c>
    </row>
    <row r="11" spans="1:10" ht="18.5" x14ac:dyDescent="0.45">
      <c r="B11" s="36" t="s">
        <v>16</v>
      </c>
      <c r="C11" s="37" t="s">
        <v>17</v>
      </c>
      <c r="D11" s="37" t="s">
        <v>18</v>
      </c>
      <c r="E11" s="37" t="s">
        <v>125</v>
      </c>
      <c r="F11" s="37" t="s">
        <v>20</v>
      </c>
      <c r="G11" s="37" t="s">
        <v>21</v>
      </c>
      <c r="H11" s="37" t="s">
        <v>22</v>
      </c>
      <c r="I11" s="37" t="s">
        <v>23</v>
      </c>
      <c r="J11" s="38" t="s">
        <v>24</v>
      </c>
    </row>
    <row r="12" spans="1:10" s="39" customFormat="1" ht="30" customHeight="1" x14ac:dyDescent="0.35">
      <c r="B12" s="44" t="s">
        <v>58</v>
      </c>
      <c r="C12" s="134" t="s">
        <v>126</v>
      </c>
      <c r="D12" s="134" t="s">
        <v>127</v>
      </c>
      <c r="E12" s="66">
        <v>15.56</v>
      </c>
      <c r="F12" s="41" t="s">
        <v>93</v>
      </c>
      <c r="G12" s="41" t="s">
        <v>128</v>
      </c>
      <c r="H12" s="41" t="s">
        <v>62</v>
      </c>
      <c r="I12" s="41" t="s">
        <v>33</v>
      </c>
      <c r="J12" s="43"/>
    </row>
    <row r="13" spans="1:10" s="39" customFormat="1" ht="30" customHeight="1" x14ac:dyDescent="0.35">
      <c r="B13" s="44" t="s">
        <v>58</v>
      </c>
      <c r="C13" s="134" t="s">
        <v>129</v>
      </c>
      <c r="D13" s="134" t="s">
        <v>127</v>
      </c>
      <c r="E13" s="66">
        <v>15.29</v>
      </c>
      <c r="F13" s="41" t="s">
        <v>93</v>
      </c>
      <c r="G13" s="41" t="s">
        <v>128</v>
      </c>
      <c r="H13" s="41" t="s">
        <v>62</v>
      </c>
      <c r="I13" s="41" t="s">
        <v>33</v>
      </c>
      <c r="J13" s="43"/>
    </row>
    <row r="14" spans="1:10" s="39" customFormat="1" ht="30" customHeight="1" x14ac:dyDescent="0.35">
      <c r="B14" s="44" t="s">
        <v>58</v>
      </c>
      <c r="C14" s="134" t="s">
        <v>130</v>
      </c>
      <c r="D14" s="134" t="s">
        <v>131</v>
      </c>
      <c r="E14" s="66">
        <v>8.27</v>
      </c>
      <c r="F14" s="41" t="s">
        <v>93</v>
      </c>
      <c r="G14" s="41" t="s">
        <v>132</v>
      </c>
      <c r="H14" s="41" t="s">
        <v>62</v>
      </c>
      <c r="I14" s="41" t="s">
        <v>33</v>
      </c>
      <c r="J14" s="43"/>
    </row>
    <row r="15" spans="1:10" s="39" customFormat="1" ht="30" customHeight="1" x14ac:dyDescent="0.35">
      <c r="B15" s="44" t="s">
        <v>58</v>
      </c>
      <c r="C15" s="134" t="s">
        <v>133</v>
      </c>
      <c r="D15" s="134" t="s">
        <v>131</v>
      </c>
      <c r="E15" s="66">
        <v>7.95</v>
      </c>
      <c r="F15" s="41" t="s">
        <v>93</v>
      </c>
      <c r="G15" s="41" t="s">
        <v>132</v>
      </c>
      <c r="H15" s="41" t="s">
        <v>62</v>
      </c>
      <c r="I15" s="41" t="s">
        <v>33</v>
      </c>
      <c r="J15" s="47"/>
    </row>
    <row r="16" spans="1:10" s="39" customFormat="1" ht="30" customHeight="1" x14ac:dyDescent="0.35">
      <c r="B16" s="44" t="s">
        <v>58</v>
      </c>
      <c r="C16" s="134" t="s">
        <v>134</v>
      </c>
      <c r="D16" s="134" t="s">
        <v>135</v>
      </c>
      <c r="E16" s="66">
        <v>14.9</v>
      </c>
      <c r="F16" s="41" t="s">
        <v>93</v>
      </c>
      <c r="G16" s="41" t="s">
        <v>128</v>
      </c>
      <c r="H16" s="41" t="s">
        <v>62</v>
      </c>
      <c r="I16" s="41" t="s">
        <v>33</v>
      </c>
      <c r="J16" s="47"/>
    </row>
    <row r="17" spans="2:10" s="39" customFormat="1" ht="30" customHeight="1" x14ac:dyDescent="0.35">
      <c r="B17" s="44" t="s">
        <v>58</v>
      </c>
      <c r="C17" s="134" t="s">
        <v>136</v>
      </c>
      <c r="D17" s="134" t="s">
        <v>135</v>
      </c>
      <c r="E17" s="66">
        <v>14.62</v>
      </c>
      <c r="F17" s="41" t="s">
        <v>93</v>
      </c>
      <c r="G17" s="41" t="s">
        <v>128</v>
      </c>
      <c r="H17" s="41" t="s">
        <v>62</v>
      </c>
      <c r="I17" s="41" t="s">
        <v>33</v>
      </c>
      <c r="J17" s="47"/>
    </row>
    <row r="18" spans="2:10" s="39" customFormat="1" ht="30" customHeight="1" x14ac:dyDescent="0.35">
      <c r="B18" s="44" t="s">
        <v>58</v>
      </c>
      <c r="C18" s="134" t="s">
        <v>137</v>
      </c>
      <c r="D18" s="134" t="s">
        <v>138</v>
      </c>
      <c r="E18" s="66">
        <v>11.9</v>
      </c>
      <c r="F18" s="41" t="s">
        <v>93</v>
      </c>
      <c r="G18" s="41" t="s">
        <v>128</v>
      </c>
      <c r="H18" s="41" t="s">
        <v>62</v>
      </c>
      <c r="I18" s="41" t="s">
        <v>33</v>
      </c>
      <c r="J18" s="47"/>
    </row>
    <row r="19" spans="2:10" s="39" customFormat="1" ht="30" customHeight="1" x14ac:dyDescent="0.35">
      <c r="B19" s="44" t="s">
        <v>58</v>
      </c>
      <c r="C19" s="134" t="s">
        <v>139</v>
      </c>
      <c r="D19" s="134" t="s">
        <v>138</v>
      </c>
      <c r="E19" s="66">
        <v>11.6</v>
      </c>
      <c r="F19" s="41" t="s">
        <v>93</v>
      </c>
      <c r="G19" s="41" t="s">
        <v>128</v>
      </c>
      <c r="H19" s="41" t="s">
        <v>62</v>
      </c>
      <c r="I19" s="41" t="s">
        <v>33</v>
      </c>
      <c r="J19" s="47"/>
    </row>
    <row r="20" spans="2:10" s="39" customFormat="1" ht="30" customHeight="1" x14ac:dyDescent="0.35">
      <c r="B20" s="44" t="s">
        <v>58</v>
      </c>
      <c r="C20" s="134" t="s">
        <v>140</v>
      </c>
      <c r="D20" s="134" t="s">
        <v>141</v>
      </c>
      <c r="E20" s="66">
        <v>15.64</v>
      </c>
      <c r="F20" s="41" t="s">
        <v>93</v>
      </c>
      <c r="G20" s="41" t="s">
        <v>128</v>
      </c>
      <c r="H20" s="41" t="s">
        <v>62</v>
      </c>
      <c r="I20" s="41" t="s">
        <v>33</v>
      </c>
      <c r="J20" s="47"/>
    </row>
    <row r="21" spans="2:10" s="39" customFormat="1" ht="30" customHeight="1" x14ac:dyDescent="0.35">
      <c r="B21" s="44" t="s">
        <v>58</v>
      </c>
      <c r="C21" s="134" t="s">
        <v>142</v>
      </c>
      <c r="D21" s="134" t="s">
        <v>141</v>
      </c>
      <c r="E21" s="66">
        <v>15.37</v>
      </c>
      <c r="F21" s="41" t="s">
        <v>93</v>
      </c>
      <c r="G21" s="41" t="s">
        <v>128</v>
      </c>
      <c r="H21" s="41" t="s">
        <v>62</v>
      </c>
      <c r="I21" s="41" t="s">
        <v>33</v>
      </c>
      <c r="J21" s="47"/>
    </row>
    <row r="22" spans="2:10" s="39" customFormat="1" ht="30" customHeight="1" x14ac:dyDescent="0.35">
      <c r="B22" s="44" t="s">
        <v>58</v>
      </c>
      <c r="C22" s="134" t="s">
        <v>143</v>
      </c>
      <c r="D22" s="134" t="s">
        <v>144</v>
      </c>
      <c r="E22" s="66">
        <v>8.51</v>
      </c>
      <c r="F22" s="41" t="s">
        <v>93</v>
      </c>
      <c r="G22" s="41" t="s">
        <v>128</v>
      </c>
      <c r="H22" s="41" t="s">
        <v>62</v>
      </c>
      <c r="I22" s="41" t="s">
        <v>33</v>
      </c>
      <c r="J22" s="47"/>
    </row>
    <row r="23" spans="2:10" s="39" customFormat="1" ht="30" customHeight="1" x14ac:dyDescent="0.35">
      <c r="B23" s="44" t="s">
        <v>58</v>
      </c>
      <c r="C23" s="134" t="s">
        <v>145</v>
      </c>
      <c r="D23" s="134" t="s">
        <v>144</v>
      </c>
      <c r="E23" s="66">
        <v>8.25</v>
      </c>
      <c r="F23" s="41" t="s">
        <v>93</v>
      </c>
      <c r="G23" s="41" t="s">
        <v>128</v>
      </c>
      <c r="H23" s="41" t="s">
        <v>62</v>
      </c>
      <c r="I23" s="41" t="s">
        <v>33</v>
      </c>
      <c r="J23" s="47"/>
    </row>
    <row r="24" spans="2:10" s="39" customFormat="1" ht="30" customHeight="1" x14ac:dyDescent="0.35">
      <c r="B24" s="44" t="s">
        <v>58</v>
      </c>
      <c r="C24" s="134" t="s">
        <v>146</v>
      </c>
      <c r="D24" s="134" t="s">
        <v>147</v>
      </c>
      <c r="E24" s="66">
        <v>16.43</v>
      </c>
      <c r="F24" s="41" t="s">
        <v>93</v>
      </c>
      <c r="G24" s="41" t="s">
        <v>128</v>
      </c>
      <c r="H24" s="41" t="s">
        <v>62</v>
      </c>
      <c r="I24" s="41" t="s">
        <v>33</v>
      </c>
      <c r="J24" s="47"/>
    </row>
    <row r="25" spans="2:10" s="39" customFormat="1" ht="30" customHeight="1" x14ac:dyDescent="0.35">
      <c r="B25" s="44" t="s">
        <v>58</v>
      </c>
      <c r="C25" s="134" t="s">
        <v>148</v>
      </c>
      <c r="D25" s="134" t="s">
        <v>149</v>
      </c>
      <c r="E25" s="66">
        <v>9.27</v>
      </c>
      <c r="F25" s="41" t="s">
        <v>93</v>
      </c>
      <c r="G25" s="41" t="s">
        <v>128</v>
      </c>
      <c r="H25" s="41" t="s">
        <v>62</v>
      </c>
      <c r="I25" s="41" t="s">
        <v>33</v>
      </c>
      <c r="J25" s="47"/>
    </row>
    <row r="26" spans="2:10" s="39" customFormat="1" ht="30" customHeight="1" x14ac:dyDescent="0.35">
      <c r="B26" s="44" t="s">
        <v>58</v>
      </c>
      <c r="C26" s="134" t="s">
        <v>150</v>
      </c>
      <c r="D26" s="134" t="s">
        <v>149</v>
      </c>
      <c r="E26" s="66">
        <v>9.01</v>
      </c>
      <c r="F26" s="41" t="s">
        <v>93</v>
      </c>
      <c r="G26" s="41" t="s">
        <v>128</v>
      </c>
      <c r="H26" s="41" t="s">
        <v>62</v>
      </c>
      <c r="I26" s="41" t="s">
        <v>33</v>
      </c>
      <c r="J26" s="47"/>
    </row>
    <row r="27" spans="2:10" s="39" customFormat="1" ht="30" customHeight="1" x14ac:dyDescent="0.35">
      <c r="B27" s="44" t="s">
        <v>58</v>
      </c>
      <c r="C27" s="134" t="s">
        <v>151</v>
      </c>
      <c r="D27" s="134" t="s">
        <v>152</v>
      </c>
      <c r="E27" s="66">
        <v>15.41</v>
      </c>
      <c r="F27" s="41" t="s">
        <v>93</v>
      </c>
      <c r="G27" s="41" t="s">
        <v>153</v>
      </c>
      <c r="H27" s="41" t="s">
        <v>62</v>
      </c>
      <c r="I27" s="41" t="s">
        <v>33</v>
      </c>
      <c r="J27" s="47"/>
    </row>
    <row r="28" spans="2:10" s="39" customFormat="1" ht="30" customHeight="1" x14ac:dyDescent="0.35">
      <c r="B28" s="44" t="s">
        <v>58</v>
      </c>
      <c r="C28" s="134" t="s">
        <v>154</v>
      </c>
      <c r="D28" s="134" t="s">
        <v>152</v>
      </c>
      <c r="E28" s="66">
        <v>15.62</v>
      </c>
      <c r="F28" s="41" t="s">
        <v>93</v>
      </c>
      <c r="G28" s="41" t="s">
        <v>153</v>
      </c>
      <c r="H28" s="41" t="s">
        <v>62</v>
      </c>
      <c r="I28" s="41" t="s">
        <v>33</v>
      </c>
      <c r="J28" s="47"/>
    </row>
    <row r="29" spans="2:10" s="39" customFormat="1" ht="30" customHeight="1" x14ac:dyDescent="0.35">
      <c r="B29" s="44" t="s">
        <v>58</v>
      </c>
      <c r="C29" s="134" t="s">
        <v>155</v>
      </c>
      <c r="D29" s="134" t="s">
        <v>152</v>
      </c>
      <c r="E29" s="66">
        <v>16.12</v>
      </c>
      <c r="F29" s="41" t="s">
        <v>93</v>
      </c>
      <c r="G29" s="41" t="s">
        <v>153</v>
      </c>
      <c r="H29" s="41" t="s">
        <v>62</v>
      </c>
      <c r="I29" s="41" t="s">
        <v>33</v>
      </c>
      <c r="J29" s="47"/>
    </row>
    <row r="30" spans="2:10" s="39" customFormat="1" ht="30" customHeight="1" x14ac:dyDescent="0.35">
      <c r="B30" s="44" t="s">
        <v>58</v>
      </c>
      <c r="C30" s="134" t="s">
        <v>156</v>
      </c>
      <c r="D30" s="134" t="s">
        <v>152</v>
      </c>
      <c r="E30" s="66">
        <v>15.52</v>
      </c>
      <c r="F30" s="41" t="s">
        <v>93</v>
      </c>
      <c r="G30" s="41" t="s">
        <v>153</v>
      </c>
      <c r="H30" s="41" t="s">
        <v>62</v>
      </c>
      <c r="I30" s="41" t="s">
        <v>33</v>
      </c>
      <c r="J30" s="47"/>
    </row>
    <row r="31" spans="2:10" s="39" customFormat="1" ht="30" customHeight="1" x14ac:dyDescent="0.35">
      <c r="B31" s="44" t="s">
        <v>58</v>
      </c>
      <c r="C31" s="134" t="s">
        <v>157</v>
      </c>
      <c r="D31" s="134" t="s">
        <v>152</v>
      </c>
      <c r="E31" s="66">
        <v>15.52</v>
      </c>
      <c r="F31" s="41" t="s">
        <v>93</v>
      </c>
      <c r="G31" s="41" t="s">
        <v>153</v>
      </c>
      <c r="H31" s="41" t="s">
        <v>62</v>
      </c>
      <c r="I31" s="41" t="s">
        <v>33</v>
      </c>
      <c r="J31" s="50"/>
    </row>
    <row r="32" spans="2:10" ht="30" customHeight="1" x14ac:dyDescent="0.35">
      <c r="B32" s="44" t="s">
        <v>58</v>
      </c>
      <c r="C32" s="134" t="s">
        <v>158</v>
      </c>
      <c r="D32" s="134" t="s">
        <v>159</v>
      </c>
      <c r="E32" s="66">
        <v>33.18</v>
      </c>
      <c r="F32" s="41" t="s">
        <v>93</v>
      </c>
      <c r="G32" s="41" t="s">
        <v>128</v>
      </c>
      <c r="H32" s="41" t="s">
        <v>62</v>
      </c>
      <c r="I32" s="41" t="s">
        <v>33</v>
      </c>
    </row>
    <row r="33" spans="2:9" ht="30" customHeight="1" x14ac:dyDescent="0.35">
      <c r="B33" s="44" t="s">
        <v>6</v>
      </c>
      <c r="C33" s="134" t="s">
        <v>160</v>
      </c>
      <c r="D33" s="135" t="s">
        <v>161</v>
      </c>
      <c r="E33" s="66">
        <v>12.5</v>
      </c>
      <c r="F33" s="41" t="s">
        <v>93</v>
      </c>
      <c r="G33" s="41" t="s">
        <v>128</v>
      </c>
      <c r="H33" s="41" t="s">
        <v>62</v>
      </c>
      <c r="I33" s="41" t="s">
        <v>33</v>
      </c>
    </row>
    <row r="34" spans="2:9" ht="30" customHeight="1" x14ac:dyDescent="0.35">
      <c r="B34" s="44" t="s">
        <v>6</v>
      </c>
      <c r="C34" s="134" t="s">
        <v>162</v>
      </c>
      <c r="D34" s="135" t="s">
        <v>163</v>
      </c>
      <c r="E34" s="66">
        <v>11.7</v>
      </c>
      <c r="F34" s="41" t="s">
        <v>93</v>
      </c>
      <c r="G34" s="41" t="s">
        <v>128</v>
      </c>
      <c r="H34" s="41" t="s">
        <v>62</v>
      </c>
      <c r="I34" s="41" t="s">
        <v>33</v>
      </c>
    </row>
    <row r="35" spans="2:9" ht="30" customHeight="1" x14ac:dyDescent="0.35">
      <c r="B35" s="44" t="s">
        <v>6</v>
      </c>
      <c r="C35" s="134" t="s">
        <v>164</v>
      </c>
      <c r="D35" s="134" t="s">
        <v>165</v>
      </c>
      <c r="E35" s="66">
        <v>6.6</v>
      </c>
      <c r="F35" s="41" t="s">
        <v>93</v>
      </c>
      <c r="G35" s="41" t="s">
        <v>166</v>
      </c>
      <c r="H35" s="41" t="s">
        <v>62</v>
      </c>
      <c r="I35" s="41" t="s">
        <v>33</v>
      </c>
    </row>
    <row r="36" spans="2:9" ht="30" customHeight="1" x14ac:dyDescent="0.35">
      <c r="B36" s="44" t="s">
        <v>6</v>
      </c>
      <c r="C36" s="134" t="s">
        <v>167</v>
      </c>
      <c r="D36" s="134" t="s">
        <v>168</v>
      </c>
      <c r="E36" s="66">
        <v>6.9</v>
      </c>
      <c r="F36" s="41" t="s">
        <v>93</v>
      </c>
      <c r="G36" s="41" t="s">
        <v>166</v>
      </c>
      <c r="H36" s="41" t="s">
        <v>62</v>
      </c>
      <c r="I36" s="41" t="s">
        <v>33</v>
      </c>
    </row>
    <row r="37" spans="2:9" ht="30" customHeight="1" x14ac:dyDescent="0.35">
      <c r="B37" s="44" t="s">
        <v>6</v>
      </c>
      <c r="C37" s="134" t="s">
        <v>169</v>
      </c>
      <c r="D37" s="134" t="s">
        <v>170</v>
      </c>
      <c r="E37" s="66">
        <v>12.3</v>
      </c>
      <c r="F37" s="41" t="s">
        <v>93</v>
      </c>
      <c r="G37" s="41" t="s">
        <v>128</v>
      </c>
      <c r="H37" s="41" t="s">
        <v>62</v>
      </c>
      <c r="I37" s="41" t="s">
        <v>33</v>
      </c>
    </row>
    <row r="38" spans="2:9" ht="30" customHeight="1" x14ac:dyDescent="0.35">
      <c r="B38" s="44" t="s">
        <v>6</v>
      </c>
      <c r="C38" s="134" t="s">
        <v>171</v>
      </c>
      <c r="D38" s="134" t="s">
        <v>170</v>
      </c>
      <c r="E38" s="66">
        <v>11.3</v>
      </c>
      <c r="F38" s="41" t="s">
        <v>93</v>
      </c>
      <c r="G38" s="41" t="s">
        <v>128</v>
      </c>
      <c r="H38" s="41" t="s">
        <v>62</v>
      </c>
      <c r="I38" s="41" t="s">
        <v>33</v>
      </c>
    </row>
    <row r="39" spans="2:9" ht="30" customHeight="1" x14ac:dyDescent="0.35">
      <c r="B39" s="44" t="s">
        <v>6</v>
      </c>
      <c r="C39" s="134" t="s">
        <v>172</v>
      </c>
      <c r="D39" s="134" t="s">
        <v>173</v>
      </c>
      <c r="E39" s="66">
        <v>11.1</v>
      </c>
      <c r="F39" s="41" t="s">
        <v>93</v>
      </c>
      <c r="G39" s="41" t="s">
        <v>128</v>
      </c>
      <c r="H39" s="41" t="s">
        <v>62</v>
      </c>
      <c r="I39" s="41" t="s">
        <v>33</v>
      </c>
    </row>
    <row r="40" spans="2:9" ht="30" customHeight="1" x14ac:dyDescent="0.35">
      <c r="B40" s="44" t="s">
        <v>6</v>
      </c>
      <c r="C40" s="134" t="s">
        <v>174</v>
      </c>
      <c r="D40" s="134" t="s">
        <v>173</v>
      </c>
      <c r="E40" s="66">
        <v>10.5</v>
      </c>
      <c r="F40" s="41" t="s">
        <v>93</v>
      </c>
      <c r="G40" s="41" t="s">
        <v>128</v>
      </c>
      <c r="H40" s="41" t="s">
        <v>62</v>
      </c>
      <c r="I40" s="41" t="s">
        <v>33</v>
      </c>
    </row>
    <row r="41" spans="2:9" ht="30" customHeight="1" x14ac:dyDescent="0.35">
      <c r="B41" s="44" t="s">
        <v>6</v>
      </c>
      <c r="C41" s="134" t="s">
        <v>175</v>
      </c>
      <c r="D41" s="134" t="s">
        <v>176</v>
      </c>
      <c r="E41" s="66">
        <v>0.48</v>
      </c>
      <c r="F41" s="41" t="s">
        <v>177</v>
      </c>
      <c r="G41" s="41" t="s">
        <v>176</v>
      </c>
      <c r="H41" s="41" t="s">
        <v>62</v>
      </c>
      <c r="I41" s="41" t="s">
        <v>33</v>
      </c>
    </row>
    <row r="42" spans="2:9" ht="30" customHeight="1" x14ac:dyDescent="0.35">
      <c r="B42" s="44" t="s">
        <v>6</v>
      </c>
      <c r="C42" s="134" t="s">
        <v>178</v>
      </c>
      <c r="D42" s="134" t="s">
        <v>176</v>
      </c>
      <c r="E42" s="66">
        <v>0.43</v>
      </c>
      <c r="F42" s="41" t="s">
        <v>177</v>
      </c>
      <c r="G42" s="41" t="s">
        <v>176</v>
      </c>
      <c r="H42" s="41" t="s">
        <v>62</v>
      </c>
      <c r="I42" s="41" t="s">
        <v>33</v>
      </c>
    </row>
    <row r="43" spans="2:9" ht="30" customHeight="1" x14ac:dyDescent="0.35">
      <c r="B43" s="44" t="s">
        <v>6</v>
      </c>
      <c r="C43" s="134" t="s">
        <v>179</v>
      </c>
      <c r="D43" s="134" t="s">
        <v>176</v>
      </c>
      <c r="E43" s="66">
        <v>0.39</v>
      </c>
      <c r="F43" s="41" t="s">
        <v>177</v>
      </c>
      <c r="G43" s="41" t="s">
        <v>176</v>
      </c>
      <c r="H43" s="41" t="s">
        <v>62</v>
      </c>
      <c r="I43" s="41" t="s">
        <v>33</v>
      </c>
    </row>
    <row r="44" spans="2:9" ht="30" customHeight="1" x14ac:dyDescent="0.35">
      <c r="B44" s="44" t="s">
        <v>6</v>
      </c>
      <c r="C44" s="134" t="s">
        <v>180</v>
      </c>
      <c r="D44" s="134" t="s">
        <v>181</v>
      </c>
      <c r="E44" s="66">
        <v>11.1</v>
      </c>
      <c r="F44" s="41" t="s">
        <v>93</v>
      </c>
      <c r="G44" s="41" t="s">
        <v>182</v>
      </c>
      <c r="H44" s="41" t="s">
        <v>62</v>
      </c>
      <c r="I44" s="41" t="s">
        <v>33</v>
      </c>
    </row>
    <row r="45" spans="2:9" x14ac:dyDescent="0.35">
      <c r="C45" s="133"/>
      <c r="D45" s="133"/>
    </row>
  </sheetData>
  <mergeCells count="6">
    <mergeCell ref="D8:F8"/>
    <mergeCell ref="C3:G3"/>
    <mergeCell ref="C4:G4"/>
    <mergeCell ref="C5:G5"/>
    <mergeCell ref="C6:G6"/>
    <mergeCell ref="C7:G7"/>
  </mergeCells>
  <hyperlinks>
    <hyperlink ref="C5" r:id="rId1" display="commercial.enilv74@educagri.fr" xr:uid="{00000000-0004-0000-1000-000000000000}"/>
    <hyperlink ref="C7" r:id="rId2" xr:uid="{00000000-0004-0000-10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000-000000000000}">
          <x14:formula1>
            <xm:f>'N:\SRAL\Alimentation\8_PATRIMOINE ALIMENTAIRE\04_PROJETS\043_DEFI_AGRI_CULINAIRE\PRODUCTIONS\PAR ETAB\[74-ENILV-LA ROCHE SUR FORON.xlsx]Feuil2'!#REF!</xm:f>
          </x14:formula1>
          <xm:sqref>I12:I44</xm:sqref>
        </x14:dataValidation>
        <x14:dataValidation type="list" showInputMessage="1" showErrorMessage="1" promptTitle="Catégorie" prompt="Sélectionnez dans la liste" xr:uid="{00000000-0002-0000-1000-000001000000}">
          <x14:formula1>
            <xm:f>'N:\SRAL\Alimentation\8_PATRIMOINE ALIMENTAIRE\04_PROJETS\043_DEFI_AGRI_CULINAIRE\PRODUCTIONS\PAR ETAB\[74-ENILV-LA ROCHE SUR FORON.xlsx]Feuil2'!#REF!</xm:f>
          </x14:formula1>
          <xm:sqref>B12:B44</xm:sqref>
        </x14:dataValidation>
        <x14:dataValidation type="list" showInputMessage="1" showErrorMessage="1" promptTitle="Catégorie" prompt="Sélectionnez une catégorie dans la liste" xr:uid="{00000000-0002-0000-1000-000002000000}">
          <x14:formula1>
            <xm:f>'N:\SRAL\Alimentation\8_PATRIMOINE ALIMENTAIRE\04_PROJETS\043_DEFI_AGRI_CULINAIRE\PRODUCTIONS\PAR ETAB\[74-ENILV-LA ROCHE SUR FORON.xlsx]Feuil2'!#REF!</xm:f>
          </x14:formula1>
          <xm:sqref>B11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J32"/>
  <sheetViews>
    <sheetView workbookViewId="0">
      <selection activeCell="H16" sqref="H16"/>
    </sheetView>
  </sheetViews>
  <sheetFormatPr baseColWidth="10" defaultRowHeight="14.5" x14ac:dyDescent="0.35"/>
  <cols>
    <col min="2" max="2" width="16" customWidth="1"/>
    <col min="3" max="3" width="25.1796875" customWidth="1"/>
    <col min="4" max="4" width="11.7265625" bestFit="1" customWidth="1"/>
    <col min="5" max="5" width="12.54296875" bestFit="1" customWidth="1"/>
    <col min="6" max="6" width="11.81640625" bestFit="1" customWidth="1"/>
    <col min="7" max="7" width="23.54296875" bestFit="1" customWidth="1"/>
    <col min="8" max="8" width="24.453125" customWidth="1"/>
    <col min="9" max="9" width="18.81640625" bestFit="1" customWidth="1"/>
    <col min="10" max="10" width="12.7265625" customWidth="1"/>
  </cols>
  <sheetData>
    <row r="1" spans="1:10" ht="37" x14ac:dyDescent="1.05">
      <c r="A1" s="24" t="s">
        <v>8</v>
      </c>
      <c r="I1" s="25" t="s">
        <v>183</v>
      </c>
    </row>
    <row r="3" spans="1:10" ht="28.5" x14ac:dyDescent="0.35">
      <c r="B3" s="26" t="s">
        <v>10</v>
      </c>
      <c r="C3" s="143" t="s">
        <v>184</v>
      </c>
      <c r="D3" s="144"/>
      <c r="E3" s="144"/>
      <c r="F3" s="145"/>
      <c r="G3" s="145"/>
      <c r="H3" s="27"/>
      <c r="I3" s="35"/>
    </row>
    <row r="4" spans="1:10" ht="30" customHeight="1" x14ac:dyDescent="0.35">
      <c r="B4" s="29" t="s">
        <v>11</v>
      </c>
      <c r="C4" s="146" t="s">
        <v>185</v>
      </c>
      <c r="D4" s="147"/>
      <c r="E4" s="147"/>
      <c r="F4" s="148"/>
      <c r="G4" s="148"/>
      <c r="H4" s="30"/>
      <c r="I4" s="31"/>
    </row>
    <row r="5" spans="1:10" ht="30" customHeight="1" x14ac:dyDescent="0.35">
      <c r="B5" s="29" t="s">
        <v>12</v>
      </c>
      <c r="C5" s="146" t="s">
        <v>186</v>
      </c>
      <c r="D5" s="147"/>
      <c r="E5" s="147"/>
      <c r="F5" s="148"/>
      <c r="G5" s="148"/>
      <c r="H5" s="30"/>
      <c r="I5" s="31"/>
    </row>
    <row r="6" spans="1:10" ht="30" customHeight="1" x14ac:dyDescent="0.35">
      <c r="B6" s="32" t="s">
        <v>13</v>
      </c>
      <c r="C6" s="179">
        <v>450462026</v>
      </c>
      <c r="D6" s="180"/>
      <c r="E6" s="180"/>
      <c r="F6" s="181"/>
      <c r="G6" s="181"/>
      <c r="H6" s="27"/>
      <c r="I6" s="27"/>
    </row>
    <row r="7" spans="1:10" ht="30" customHeight="1" x14ac:dyDescent="0.35">
      <c r="B7" s="33" t="s">
        <v>14</v>
      </c>
      <c r="C7" s="152" t="s">
        <v>1</v>
      </c>
      <c r="D7" s="150"/>
      <c r="E7" s="150"/>
      <c r="F7" s="151"/>
      <c r="G7" s="153"/>
      <c r="H7" s="27"/>
      <c r="I7" s="27"/>
    </row>
    <row r="8" spans="1:10" ht="30" customHeight="1" x14ac:dyDescent="0.35">
      <c r="B8" s="34" t="s">
        <v>15</v>
      </c>
      <c r="C8" s="35"/>
      <c r="D8" s="35"/>
      <c r="E8" s="35"/>
      <c r="F8" s="35"/>
      <c r="G8" s="35"/>
      <c r="H8" s="35"/>
      <c r="I8" s="35"/>
    </row>
    <row r="11" spans="1:10" ht="18.5" x14ac:dyDescent="0.45">
      <c r="B11" s="36" t="s">
        <v>16</v>
      </c>
      <c r="C11" s="37" t="s">
        <v>17</v>
      </c>
      <c r="D11" s="37" t="s">
        <v>18</v>
      </c>
      <c r="E11" s="37" t="s">
        <v>19</v>
      </c>
      <c r="F11" s="37" t="s">
        <v>20</v>
      </c>
      <c r="G11" s="37" t="s">
        <v>21</v>
      </c>
      <c r="H11" s="37" t="s">
        <v>22</v>
      </c>
      <c r="I11" s="37" t="s">
        <v>23</v>
      </c>
      <c r="J11" s="38" t="s">
        <v>24</v>
      </c>
    </row>
    <row r="12" spans="1:10" s="39" customFormat="1" ht="30" customHeight="1" x14ac:dyDescent="0.35">
      <c r="B12" s="44" t="s">
        <v>46</v>
      </c>
      <c r="C12" s="41" t="s">
        <v>187</v>
      </c>
      <c r="D12" s="41" t="s">
        <v>188</v>
      </c>
      <c r="E12" s="41">
        <v>3.5</v>
      </c>
      <c r="F12" s="41" t="s">
        <v>60</v>
      </c>
      <c r="G12" s="41">
        <v>6</v>
      </c>
      <c r="H12" s="41" t="s">
        <v>62</v>
      </c>
      <c r="I12" s="41" t="s">
        <v>27</v>
      </c>
      <c r="J12" s="43"/>
    </row>
    <row r="13" spans="1:10" s="39" customFormat="1" ht="30" customHeight="1" x14ac:dyDescent="0.35">
      <c r="B13" s="44" t="s">
        <v>7</v>
      </c>
      <c r="C13" s="41" t="s">
        <v>189</v>
      </c>
      <c r="D13" s="41" t="s">
        <v>190</v>
      </c>
      <c r="E13" s="41">
        <v>3.5</v>
      </c>
      <c r="F13" s="41" t="s">
        <v>60</v>
      </c>
      <c r="G13" s="41">
        <v>8</v>
      </c>
      <c r="H13" s="41" t="s">
        <v>62</v>
      </c>
      <c r="I13" s="41" t="s">
        <v>27</v>
      </c>
      <c r="J13" s="43"/>
    </row>
    <row r="14" spans="1:10" s="39" customFormat="1" ht="30" customHeight="1" x14ac:dyDescent="0.35">
      <c r="B14" s="44"/>
      <c r="C14" s="41"/>
      <c r="D14" s="41"/>
      <c r="E14" s="41"/>
      <c r="F14" s="41"/>
      <c r="G14" s="41"/>
      <c r="H14" s="41"/>
      <c r="I14" s="41"/>
      <c r="J14" s="43"/>
    </row>
    <row r="15" spans="1:10" s="39" customFormat="1" ht="30" customHeight="1" x14ac:dyDescent="0.35">
      <c r="B15" s="45"/>
      <c r="C15" s="46"/>
      <c r="D15" s="46"/>
      <c r="E15" s="46"/>
      <c r="F15" s="46"/>
      <c r="G15" s="46"/>
      <c r="H15" s="46"/>
      <c r="I15" s="46"/>
      <c r="J15" s="47"/>
    </row>
    <row r="16" spans="1:10" s="39" customFormat="1" ht="30" customHeight="1" x14ac:dyDescent="0.35">
      <c r="B16" s="45"/>
      <c r="C16" s="46"/>
      <c r="D16" s="46"/>
      <c r="E16" s="46"/>
      <c r="F16" s="46"/>
      <c r="G16" s="46"/>
      <c r="H16" s="46"/>
      <c r="I16" s="46"/>
      <c r="J16" s="47"/>
    </row>
    <row r="17" spans="2:10" s="39" customFormat="1" ht="30" customHeight="1" x14ac:dyDescent="0.35">
      <c r="B17" s="45"/>
      <c r="C17" s="46"/>
      <c r="D17" s="46"/>
      <c r="E17" s="46"/>
      <c r="F17" s="46"/>
      <c r="G17" s="46"/>
      <c r="H17" s="46"/>
      <c r="I17" s="46"/>
      <c r="J17" s="47"/>
    </row>
    <row r="18" spans="2:10" s="39" customFormat="1" ht="30" customHeight="1" x14ac:dyDescent="0.35">
      <c r="B18" s="45"/>
      <c r="C18" s="46"/>
      <c r="D18" s="46"/>
      <c r="E18" s="46"/>
      <c r="F18" s="46"/>
      <c r="G18" s="46"/>
      <c r="H18" s="46"/>
      <c r="I18" s="46"/>
      <c r="J18" s="47"/>
    </row>
    <row r="19" spans="2:10" s="39" customFormat="1" ht="30" customHeight="1" x14ac:dyDescent="0.35">
      <c r="B19" s="45"/>
      <c r="C19" s="46"/>
      <c r="D19" s="46"/>
      <c r="E19" s="46"/>
      <c r="F19" s="46"/>
      <c r="G19" s="46"/>
      <c r="H19" s="46"/>
      <c r="I19" s="46"/>
      <c r="J19" s="47"/>
    </row>
    <row r="20" spans="2:10" s="39" customFormat="1" ht="30" customHeight="1" x14ac:dyDescent="0.35">
      <c r="B20" s="45"/>
      <c r="C20" s="46"/>
      <c r="D20" s="46"/>
      <c r="E20" s="46"/>
      <c r="F20" s="46"/>
      <c r="G20" s="46"/>
      <c r="H20" s="46"/>
      <c r="I20" s="46"/>
      <c r="J20" s="47"/>
    </row>
    <row r="21" spans="2:10" s="39" customFormat="1" ht="30" customHeight="1" x14ac:dyDescent="0.35">
      <c r="B21" s="45"/>
      <c r="C21" s="46"/>
      <c r="D21" s="46"/>
      <c r="E21" s="46"/>
      <c r="F21" s="46"/>
      <c r="G21" s="46"/>
      <c r="H21" s="46"/>
      <c r="I21" s="46"/>
      <c r="J21" s="47"/>
    </row>
    <row r="22" spans="2:10" s="39" customFormat="1" ht="30" customHeight="1" x14ac:dyDescent="0.35">
      <c r="B22" s="45"/>
      <c r="C22" s="46"/>
      <c r="D22" s="46"/>
      <c r="E22" s="46"/>
      <c r="F22" s="46"/>
      <c r="G22" s="46"/>
      <c r="H22" s="46"/>
      <c r="I22" s="46"/>
      <c r="J22" s="47"/>
    </row>
    <row r="23" spans="2:10" s="39" customFormat="1" ht="30" customHeight="1" x14ac:dyDescent="0.35">
      <c r="B23" s="45"/>
      <c r="C23" s="46"/>
      <c r="D23" s="46"/>
      <c r="E23" s="46"/>
      <c r="F23" s="46"/>
      <c r="G23" s="46"/>
      <c r="H23" s="46"/>
      <c r="I23" s="46"/>
      <c r="J23" s="47"/>
    </row>
    <row r="24" spans="2:10" s="39" customFormat="1" ht="30" customHeight="1" x14ac:dyDescent="0.35">
      <c r="B24" s="45"/>
      <c r="C24" s="46"/>
      <c r="D24" s="46"/>
      <c r="E24" s="46"/>
      <c r="F24" s="46"/>
      <c r="G24" s="46"/>
      <c r="H24" s="46"/>
      <c r="I24" s="46"/>
      <c r="J24" s="47"/>
    </row>
    <row r="25" spans="2:10" s="39" customFormat="1" ht="30" customHeight="1" x14ac:dyDescent="0.35">
      <c r="B25" s="45"/>
      <c r="C25" s="46"/>
      <c r="D25" s="46"/>
      <c r="E25" s="46"/>
      <c r="F25" s="46"/>
      <c r="G25" s="46"/>
      <c r="H25" s="46"/>
      <c r="I25" s="46"/>
      <c r="J25" s="47"/>
    </row>
    <row r="26" spans="2:10" s="39" customFormat="1" ht="30" customHeight="1" x14ac:dyDescent="0.35">
      <c r="B26" s="45"/>
      <c r="C26" s="46"/>
      <c r="D26" s="46"/>
      <c r="E26" s="46"/>
      <c r="F26" s="46"/>
      <c r="G26" s="46"/>
      <c r="H26" s="46"/>
      <c r="I26" s="46"/>
      <c r="J26" s="47"/>
    </row>
    <row r="27" spans="2:10" s="39" customFormat="1" ht="30" customHeight="1" x14ac:dyDescent="0.35">
      <c r="B27" s="45"/>
      <c r="C27" s="46"/>
      <c r="D27" s="46"/>
      <c r="E27" s="46"/>
      <c r="F27" s="46"/>
      <c r="G27" s="46"/>
      <c r="H27" s="46"/>
      <c r="I27" s="46"/>
      <c r="J27" s="47"/>
    </row>
    <row r="28" spans="2:10" s="39" customFormat="1" ht="30" customHeight="1" x14ac:dyDescent="0.35">
      <c r="B28" s="45"/>
      <c r="C28" s="46"/>
      <c r="D28" s="46"/>
      <c r="E28" s="46"/>
      <c r="F28" s="46"/>
      <c r="G28" s="46"/>
      <c r="H28" s="46"/>
      <c r="I28" s="46"/>
      <c r="J28" s="47"/>
    </row>
    <row r="29" spans="2:10" s="39" customFormat="1" ht="30" customHeight="1" x14ac:dyDescent="0.35">
      <c r="B29" s="45"/>
      <c r="C29" s="46"/>
      <c r="D29" s="46"/>
      <c r="E29" s="46"/>
      <c r="F29" s="46"/>
      <c r="G29" s="46"/>
      <c r="H29" s="46"/>
      <c r="I29" s="46"/>
      <c r="J29" s="47"/>
    </row>
    <row r="30" spans="2:10" s="39" customFormat="1" ht="30" customHeight="1" x14ac:dyDescent="0.35">
      <c r="B30" s="45"/>
      <c r="C30" s="46"/>
      <c r="D30" s="46"/>
      <c r="E30" s="46"/>
      <c r="F30" s="46"/>
      <c r="G30" s="46"/>
      <c r="H30" s="46"/>
      <c r="I30" s="46"/>
      <c r="J30" s="47"/>
    </row>
    <row r="31" spans="2:10" s="39" customFormat="1" ht="30" customHeight="1" x14ac:dyDescent="0.35">
      <c r="B31" s="45"/>
      <c r="C31" s="46"/>
      <c r="D31" s="46"/>
      <c r="E31" s="46"/>
      <c r="F31" s="46"/>
      <c r="G31" s="46"/>
      <c r="H31" s="46"/>
      <c r="I31" s="46"/>
      <c r="J31" s="47"/>
    </row>
    <row r="32" spans="2:10" s="39" customFormat="1" ht="30" customHeight="1" x14ac:dyDescent="0.35">
      <c r="B32" s="48"/>
      <c r="C32" s="49"/>
      <c r="D32" s="49"/>
      <c r="E32" s="49"/>
      <c r="F32" s="49"/>
      <c r="G32" s="49"/>
      <c r="H32" s="49"/>
      <c r="I32" s="49"/>
      <c r="J32" s="50"/>
    </row>
  </sheetData>
  <mergeCells count="5">
    <mergeCell ref="C3:G3"/>
    <mergeCell ref="C4:G4"/>
    <mergeCell ref="C5:G5"/>
    <mergeCell ref="C6:G6"/>
    <mergeCell ref="C7:G7"/>
  </mergeCells>
  <hyperlinks>
    <hyperlink ref="C7" r:id="rId1" xr:uid="{00000000-0004-0000-11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100-000000000000}">
          <x14:formula1>
            <xm:f>'N:\SRAL\Alimentation\8_PATRIMOINE ALIMENTAIRE\04_PROJETS\043_DEFI_AGRI_CULINAIRE\PRODUCTIONS\PAR ETAB\[74-POISY.xlsx]Feuil2'!#REF!</xm:f>
          </x14:formula1>
          <xm:sqref>I12:I14</xm:sqref>
        </x14:dataValidation>
        <x14:dataValidation type="list" showInputMessage="1" showErrorMessage="1" promptTitle="Catégorie" prompt="Sélectionnez dans la liste" xr:uid="{00000000-0002-0000-1100-000001000000}">
          <x14:formula1>
            <xm:f>'N:\SRAL\Alimentation\8_PATRIMOINE ALIMENTAIRE\04_PROJETS\043_DEFI_AGRI_CULINAIRE\PRODUCTIONS\PAR ETAB\[74-POISY.xlsx]Feuil2'!#REF!</xm:f>
          </x14:formula1>
          <xm:sqref>B12:B14</xm:sqref>
        </x14:dataValidation>
        <x14:dataValidation type="list" showInputMessage="1" showErrorMessage="1" promptTitle="Catégorie" prompt="Sélectionnez une catégorie dans la liste" xr:uid="{00000000-0002-0000-1100-000002000000}">
          <x14:formula1>
            <xm:f>'N:\SRAL\Alimentation\8_PATRIMOINE ALIMENTAIRE\04_PROJETS\043_DEFI_AGRI_CULINAIRE\PRODUCTIONS\PAR ETAB\[74-POISY.xlsx]Feuil2'!#REF!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268"/>
  <sheetViews>
    <sheetView topLeftCell="A22" workbookViewId="0">
      <selection activeCell="D50" sqref="D50"/>
    </sheetView>
  </sheetViews>
  <sheetFormatPr baseColWidth="10" defaultColWidth="11.453125" defaultRowHeight="14.5" x14ac:dyDescent="0.35"/>
  <cols>
    <col min="1" max="1" width="12.54296875" style="75" customWidth="1"/>
    <col min="2" max="2" width="24.453125" style="75" customWidth="1"/>
    <col min="3" max="3" width="32.1796875" style="75" customWidth="1"/>
    <col min="4" max="4" width="16.453125" style="75" customWidth="1"/>
    <col min="5" max="5" width="16.7265625" style="96" customWidth="1"/>
    <col min="6" max="6" width="11.81640625" style="75" bestFit="1" customWidth="1"/>
    <col min="7" max="7" width="23.54296875" style="75" bestFit="1" customWidth="1"/>
    <col min="8" max="8" width="24.453125" style="75" customWidth="1"/>
    <col min="9" max="9" width="18.81640625" style="75" bestFit="1" customWidth="1"/>
    <col min="10" max="10" width="12.7265625" style="75" customWidth="1"/>
    <col min="11" max="11" width="23.1796875" style="75" customWidth="1"/>
    <col min="12" max="16384" width="11.453125" style="75"/>
  </cols>
  <sheetData>
    <row r="1" spans="1:11" ht="61.5" customHeight="1" x14ac:dyDescent="1.05">
      <c r="A1" s="158" t="s">
        <v>8</v>
      </c>
      <c r="B1" s="158"/>
      <c r="C1" s="158"/>
      <c r="D1" s="158"/>
      <c r="E1" s="158"/>
      <c r="F1" s="158"/>
      <c r="I1" s="76" t="s">
        <v>332</v>
      </c>
    </row>
    <row r="3" spans="1:11" x14ac:dyDescent="0.35">
      <c r="B3" s="26" t="s">
        <v>10</v>
      </c>
      <c r="C3" s="159" t="s">
        <v>333</v>
      </c>
      <c r="D3" s="160"/>
      <c r="E3" s="160"/>
      <c r="F3" s="161"/>
      <c r="G3" s="161"/>
      <c r="H3" s="77"/>
      <c r="I3" s="78"/>
    </row>
    <row r="4" spans="1:11" ht="30" customHeight="1" x14ac:dyDescent="0.35">
      <c r="B4" s="26" t="s">
        <v>11</v>
      </c>
      <c r="C4" s="162" t="s">
        <v>334</v>
      </c>
      <c r="D4" s="163"/>
      <c r="E4" s="163"/>
      <c r="F4" s="164"/>
      <c r="G4" s="164"/>
      <c r="H4" s="79"/>
      <c r="I4" s="80"/>
    </row>
    <row r="5" spans="1:11" ht="30" customHeight="1" x14ac:dyDescent="0.35">
      <c r="B5" s="26" t="s">
        <v>12</v>
      </c>
      <c r="C5" s="162" t="s">
        <v>335</v>
      </c>
      <c r="D5" s="163"/>
      <c r="E5" s="163"/>
      <c r="F5" s="164"/>
      <c r="G5" s="164"/>
      <c r="H5" s="79"/>
      <c r="I5" s="80"/>
    </row>
    <row r="6" spans="1:11" ht="30" customHeight="1" x14ac:dyDescent="0.35">
      <c r="B6" s="81" t="s">
        <v>13</v>
      </c>
      <c r="C6" s="165" t="s">
        <v>336</v>
      </c>
      <c r="D6" s="166"/>
      <c r="E6" s="166"/>
      <c r="F6" s="167"/>
      <c r="G6" s="167"/>
      <c r="H6" s="77"/>
      <c r="I6" s="77"/>
    </row>
    <row r="7" spans="1:11" ht="30" customHeight="1" x14ac:dyDescent="0.35">
      <c r="B7" s="82" t="s">
        <v>14</v>
      </c>
      <c r="C7" s="154" t="s">
        <v>3</v>
      </c>
      <c r="D7" s="155"/>
      <c r="E7" s="155"/>
      <c r="F7" s="156"/>
      <c r="G7" s="157"/>
      <c r="H7" s="77"/>
      <c r="I7" s="77"/>
    </row>
    <row r="8" spans="1:11" ht="30" customHeight="1" x14ac:dyDescent="0.35">
      <c r="B8" s="34" t="s">
        <v>15</v>
      </c>
      <c r="C8" s="78"/>
      <c r="D8" s="78"/>
      <c r="E8" s="83"/>
      <c r="F8" s="78"/>
      <c r="G8" s="78"/>
      <c r="H8" s="78"/>
      <c r="I8" s="78"/>
    </row>
    <row r="11" spans="1:11" ht="37.5" customHeight="1" x14ac:dyDescent="2.5">
      <c r="B11" s="84" t="s">
        <v>16</v>
      </c>
      <c r="C11" s="85" t="s">
        <v>17</v>
      </c>
      <c r="D11" s="85" t="s">
        <v>18</v>
      </c>
      <c r="E11" s="86" t="s">
        <v>19</v>
      </c>
      <c r="F11" s="85" t="s">
        <v>20</v>
      </c>
      <c r="G11" s="85" t="s">
        <v>21</v>
      </c>
      <c r="H11" s="85" t="s">
        <v>22</v>
      </c>
      <c r="I11" s="85" t="s">
        <v>23</v>
      </c>
      <c r="J11" s="87" t="s">
        <v>24</v>
      </c>
      <c r="K11" s="87" t="s">
        <v>337</v>
      </c>
    </row>
    <row r="12" spans="1:11" s="88" customFormat="1" ht="30" customHeight="1" x14ac:dyDescent="0.35">
      <c r="B12" s="44" t="s">
        <v>6</v>
      </c>
      <c r="C12" s="44" t="s">
        <v>338</v>
      </c>
      <c r="D12" s="44" t="s">
        <v>339</v>
      </c>
      <c r="E12" s="44">
        <v>2</v>
      </c>
      <c r="F12" s="44" t="s">
        <v>340</v>
      </c>
      <c r="G12" s="44" t="s">
        <v>341</v>
      </c>
      <c r="H12" s="44" t="s">
        <v>62</v>
      </c>
      <c r="I12" s="44" t="s">
        <v>37</v>
      </c>
      <c r="J12" s="91"/>
      <c r="K12" s="90"/>
    </row>
    <row r="13" spans="1:11" s="88" customFormat="1" ht="30" customHeight="1" x14ac:dyDescent="0.35">
      <c r="B13" s="44" t="s">
        <v>6</v>
      </c>
      <c r="C13" s="44" t="s">
        <v>338</v>
      </c>
      <c r="D13" s="44" t="s">
        <v>342</v>
      </c>
      <c r="E13" s="44">
        <v>24</v>
      </c>
      <c r="F13" s="44" t="s">
        <v>340</v>
      </c>
      <c r="G13" s="44" t="s">
        <v>343</v>
      </c>
      <c r="H13" s="44" t="s">
        <v>62</v>
      </c>
      <c r="I13" s="44" t="s">
        <v>37</v>
      </c>
      <c r="J13" s="91"/>
      <c r="K13" s="90"/>
    </row>
    <row r="14" spans="1:11" s="88" customFormat="1" ht="30" customHeight="1" x14ac:dyDescent="0.35">
      <c r="B14" s="44" t="s">
        <v>6</v>
      </c>
      <c r="C14" s="44" t="s">
        <v>344</v>
      </c>
      <c r="D14" s="44" t="s">
        <v>345</v>
      </c>
      <c r="E14" s="44">
        <v>3.4</v>
      </c>
      <c r="F14" s="44">
        <v>0.12</v>
      </c>
      <c r="G14" s="44" t="s">
        <v>345</v>
      </c>
      <c r="H14" s="44" t="s">
        <v>62</v>
      </c>
      <c r="I14" s="44" t="s">
        <v>37</v>
      </c>
      <c r="J14" s="91"/>
      <c r="K14" s="90"/>
    </row>
    <row r="15" spans="1:11" s="88" customFormat="1" ht="30" customHeight="1" x14ac:dyDescent="0.35">
      <c r="B15" s="44" t="s">
        <v>6</v>
      </c>
      <c r="C15" s="44" t="s">
        <v>346</v>
      </c>
      <c r="D15" s="44" t="s">
        <v>339</v>
      </c>
      <c r="E15" s="44">
        <v>2</v>
      </c>
      <c r="F15" s="44" t="s">
        <v>340</v>
      </c>
      <c r="G15" s="44" t="s">
        <v>341</v>
      </c>
      <c r="H15" s="44" t="s">
        <v>62</v>
      </c>
      <c r="I15" s="44" t="s">
        <v>37</v>
      </c>
      <c r="J15" s="91"/>
      <c r="K15" s="90"/>
    </row>
    <row r="16" spans="1:11" s="88" customFormat="1" ht="30" customHeight="1" x14ac:dyDescent="0.35">
      <c r="B16" s="44" t="s">
        <v>6</v>
      </c>
      <c r="C16" s="44" t="s">
        <v>346</v>
      </c>
      <c r="D16" s="44" t="s">
        <v>342</v>
      </c>
      <c r="E16" s="44">
        <v>24</v>
      </c>
      <c r="F16" s="44" t="s">
        <v>340</v>
      </c>
      <c r="G16" s="44" t="s">
        <v>343</v>
      </c>
      <c r="H16" s="44" t="s">
        <v>62</v>
      </c>
      <c r="I16" s="44" t="s">
        <v>37</v>
      </c>
      <c r="J16" s="91"/>
      <c r="K16" s="90"/>
    </row>
    <row r="17" spans="2:11" s="88" customFormat="1" ht="30" customHeight="1" x14ac:dyDescent="0.35">
      <c r="B17" s="44" t="s">
        <v>6</v>
      </c>
      <c r="C17" s="44" t="s">
        <v>347</v>
      </c>
      <c r="D17" s="44" t="s">
        <v>339</v>
      </c>
      <c r="E17" s="44">
        <v>2</v>
      </c>
      <c r="F17" s="44" t="s">
        <v>340</v>
      </c>
      <c r="G17" s="44" t="s">
        <v>341</v>
      </c>
      <c r="H17" s="44" t="s">
        <v>62</v>
      </c>
      <c r="I17" s="44" t="s">
        <v>37</v>
      </c>
      <c r="J17" s="91"/>
      <c r="K17" s="90"/>
    </row>
    <row r="18" spans="2:11" s="88" customFormat="1" ht="30" customHeight="1" x14ac:dyDescent="0.35">
      <c r="B18" s="44" t="s">
        <v>6</v>
      </c>
      <c r="C18" s="44" t="s">
        <v>347</v>
      </c>
      <c r="D18" s="44" t="s">
        <v>342</v>
      </c>
      <c r="E18" s="44">
        <v>24</v>
      </c>
      <c r="F18" s="44" t="s">
        <v>340</v>
      </c>
      <c r="G18" s="44" t="s">
        <v>343</v>
      </c>
      <c r="H18" s="44" t="s">
        <v>62</v>
      </c>
      <c r="I18" s="44" t="s">
        <v>37</v>
      </c>
      <c r="J18" s="91"/>
      <c r="K18" s="90"/>
    </row>
    <row r="19" spans="2:11" s="88" customFormat="1" ht="30" customHeight="1" x14ac:dyDescent="0.35">
      <c r="B19" s="44" t="s">
        <v>6</v>
      </c>
      <c r="C19" s="44" t="s">
        <v>348</v>
      </c>
      <c r="D19" s="44" t="s">
        <v>339</v>
      </c>
      <c r="E19" s="44">
        <v>2</v>
      </c>
      <c r="F19" s="44" t="s">
        <v>340</v>
      </c>
      <c r="G19" s="44" t="s">
        <v>341</v>
      </c>
      <c r="H19" s="44" t="s">
        <v>62</v>
      </c>
      <c r="I19" s="44" t="s">
        <v>37</v>
      </c>
      <c r="J19" s="91"/>
      <c r="K19" s="90"/>
    </row>
    <row r="20" spans="2:11" s="88" customFormat="1" ht="30" customHeight="1" x14ac:dyDescent="0.35">
      <c r="B20" s="44" t="s">
        <v>6</v>
      </c>
      <c r="C20" s="44" t="s">
        <v>348</v>
      </c>
      <c r="D20" s="44" t="s">
        <v>342</v>
      </c>
      <c r="E20" s="44">
        <v>24</v>
      </c>
      <c r="F20" s="44" t="s">
        <v>340</v>
      </c>
      <c r="G20" s="44" t="s">
        <v>343</v>
      </c>
      <c r="H20" s="44" t="s">
        <v>62</v>
      </c>
      <c r="I20" s="44" t="s">
        <v>37</v>
      </c>
      <c r="J20" s="91"/>
      <c r="K20" s="90"/>
    </row>
    <row r="21" spans="2:11" s="88" customFormat="1" ht="30" customHeight="1" x14ac:dyDescent="0.35">
      <c r="B21" s="44" t="s">
        <v>6</v>
      </c>
      <c r="C21" s="44" t="s">
        <v>349</v>
      </c>
      <c r="D21" s="44" t="s">
        <v>339</v>
      </c>
      <c r="E21" s="44">
        <v>2</v>
      </c>
      <c r="F21" s="44" t="s">
        <v>340</v>
      </c>
      <c r="G21" s="44" t="s">
        <v>341</v>
      </c>
      <c r="H21" s="44" t="s">
        <v>62</v>
      </c>
      <c r="I21" s="44" t="s">
        <v>37</v>
      </c>
      <c r="J21" s="91"/>
      <c r="K21" s="90"/>
    </row>
    <row r="22" spans="2:11" s="88" customFormat="1" ht="30" customHeight="1" x14ac:dyDescent="0.35">
      <c r="B22" s="44" t="s">
        <v>6</v>
      </c>
      <c r="C22" s="44" t="s">
        <v>349</v>
      </c>
      <c r="D22" s="44" t="s">
        <v>342</v>
      </c>
      <c r="E22" s="44">
        <v>24</v>
      </c>
      <c r="F22" s="44" t="s">
        <v>340</v>
      </c>
      <c r="G22" s="44" t="s">
        <v>343</v>
      </c>
      <c r="H22" s="44" t="s">
        <v>62</v>
      </c>
      <c r="I22" s="44" t="s">
        <v>37</v>
      </c>
      <c r="J22" s="91"/>
      <c r="K22" s="90"/>
    </row>
    <row r="23" spans="2:11" s="88" customFormat="1" ht="30" customHeight="1" x14ac:dyDescent="0.35">
      <c r="B23" s="44" t="s">
        <v>6</v>
      </c>
      <c r="C23" s="44" t="s">
        <v>350</v>
      </c>
      <c r="D23" s="44" t="s">
        <v>339</v>
      </c>
      <c r="E23" s="44">
        <v>2</v>
      </c>
      <c r="F23" s="44" t="s">
        <v>340</v>
      </c>
      <c r="G23" s="44" t="s">
        <v>341</v>
      </c>
      <c r="H23" s="44" t="s">
        <v>62</v>
      </c>
      <c r="I23" s="44" t="s">
        <v>37</v>
      </c>
      <c r="J23" s="91"/>
      <c r="K23" s="90"/>
    </row>
    <row r="24" spans="2:11" s="88" customFormat="1" ht="30" customHeight="1" x14ac:dyDescent="0.35">
      <c r="B24" s="44" t="s">
        <v>6</v>
      </c>
      <c r="C24" s="44" t="s">
        <v>350</v>
      </c>
      <c r="D24" s="44" t="s">
        <v>342</v>
      </c>
      <c r="E24" s="44">
        <v>24</v>
      </c>
      <c r="F24" s="44" t="s">
        <v>340</v>
      </c>
      <c r="G24" s="44" t="s">
        <v>343</v>
      </c>
      <c r="H24" s="44" t="s">
        <v>62</v>
      </c>
      <c r="I24" s="44" t="s">
        <v>37</v>
      </c>
      <c r="J24" s="91"/>
      <c r="K24" s="90"/>
    </row>
    <row r="25" spans="2:11" s="88" customFormat="1" ht="30" customHeight="1" x14ac:dyDescent="0.35">
      <c r="B25" s="44" t="s">
        <v>46</v>
      </c>
      <c r="C25" s="44" t="s">
        <v>351</v>
      </c>
      <c r="D25" s="44" t="s">
        <v>352</v>
      </c>
      <c r="E25" s="44">
        <v>3.8</v>
      </c>
      <c r="F25" s="44">
        <v>1.3</v>
      </c>
      <c r="G25" s="44" t="s">
        <v>353</v>
      </c>
      <c r="H25" s="44" t="s">
        <v>62</v>
      </c>
      <c r="I25" s="44" t="s">
        <v>37</v>
      </c>
      <c r="J25" s="91"/>
      <c r="K25" s="90"/>
    </row>
    <row r="26" spans="2:11" s="88" customFormat="1" ht="30" customHeight="1" x14ac:dyDescent="0.35">
      <c r="B26" s="44" t="s">
        <v>7</v>
      </c>
      <c r="C26" s="44" t="s">
        <v>354</v>
      </c>
      <c r="D26" s="44" t="s">
        <v>355</v>
      </c>
      <c r="E26" s="44">
        <v>4.5</v>
      </c>
      <c r="F26" s="44">
        <v>0.3</v>
      </c>
      <c r="G26" s="44" t="s">
        <v>355</v>
      </c>
      <c r="H26" s="44" t="s">
        <v>62</v>
      </c>
      <c r="I26" s="44" t="s">
        <v>37</v>
      </c>
      <c r="J26" s="91"/>
      <c r="K26" s="90"/>
    </row>
    <row r="27" spans="2:11" s="88" customFormat="1" ht="36" customHeight="1" x14ac:dyDescent="0.35">
      <c r="B27" s="101" t="s">
        <v>356</v>
      </c>
      <c r="C27" s="102" t="s">
        <v>357</v>
      </c>
      <c r="D27" s="102" t="s">
        <v>358</v>
      </c>
      <c r="E27" s="103">
        <v>10.8</v>
      </c>
      <c r="F27" s="104">
        <v>1.115</v>
      </c>
      <c r="G27" s="102" t="s">
        <v>353</v>
      </c>
      <c r="H27" s="102" t="s">
        <v>62</v>
      </c>
      <c r="I27" s="102" t="s">
        <v>37</v>
      </c>
      <c r="J27" s="105"/>
      <c r="K27" s="170" t="s">
        <v>469</v>
      </c>
    </row>
    <row r="28" spans="2:11" s="88" customFormat="1" ht="30" customHeight="1" x14ac:dyDescent="0.35">
      <c r="B28" s="101" t="s">
        <v>356</v>
      </c>
      <c r="C28" s="102" t="s">
        <v>357</v>
      </c>
      <c r="D28" s="102" t="s">
        <v>359</v>
      </c>
      <c r="E28" s="103">
        <f>E27*6</f>
        <v>64.800000000000011</v>
      </c>
      <c r="F28" s="106">
        <f>F27*6</f>
        <v>6.6899999999999995</v>
      </c>
      <c r="G28" s="102" t="s">
        <v>360</v>
      </c>
      <c r="H28" s="102" t="s">
        <v>62</v>
      </c>
      <c r="I28" s="102" t="s">
        <v>37</v>
      </c>
      <c r="J28" s="105"/>
      <c r="K28" s="170"/>
    </row>
    <row r="29" spans="2:11" s="88" customFormat="1" ht="30" customHeight="1" x14ac:dyDescent="0.35">
      <c r="B29" s="101" t="s">
        <v>356</v>
      </c>
      <c r="C29" s="102" t="s">
        <v>361</v>
      </c>
      <c r="D29" s="102" t="s">
        <v>358</v>
      </c>
      <c r="E29" s="103">
        <v>13.2</v>
      </c>
      <c r="F29" s="104">
        <v>1.115</v>
      </c>
      <c r="G29" s="102" t="s">
        <v>353</v>
      </c>
      <c r="H29" s="102" t="s">
        <v>62</v>
      </c>
      <c r="I29" s="102" t="s">
        <v>37</v>
      </c>
      <c r="J29" s="105"/>
      <c r="K29" s="170" t="s">
        <v>470</v>
      </c>
    </row>
    <row r="30" spans="2:11" s="88" customFormat="1" ht="30" customHeight="1" x14ac:dyDescent="0.35">
      <c r="B30" s="101" t="s">
        <v>356</v>
      </c>
      <c r="C30" s="102" t="s">
        <v>361</v>
      </c>
      <c r="D30" s="102" t="s">
        <v>362</v>
      </c>
      <c r="E30" s="103">
        <f>E29*6</f>
        <v>79.199999999999989</v>
      </c>
      <c r="F30" s="106">
        <f>F29*6</f>
        <v>6.6899999999999995</v>
      </c>
      <c r="G30" s="102" t="s">
        <v>360</v>
      </c>
      <c r="H30" s="102" t="s">
        <v>62</v>
      </c>
      <c r="I30" s="102" t="s">
        <v>37</v>
      </c>
      <c r="J30" s="105"/>
      <c r="K30" s="170"/>
    </row>
    <row r="31" spans="2:11" s="88" customFormat="1" ht="30" customHeight="1" x14ac:dyDescent="0.35">
      <c r="B31" s="101" t="s">
        <v>356</v>
      </c>
      <c r="C31" s="102" t="s">
        <v>363</v>
      </c>
      <c r="D31" s="102" t="s">
        <v>358</v>
      </c>
      <c r="E31" s="103">
        <v>13.2</v>
      </c>
      <c r="F31" s="104">
        <v>1.115</v>
      </c>
      <c r="G31" s="102" t="s">
        <v>353</v>
      </c>
      <c r="H31" s="102" t="s">
        <v>62</v>
      </c>
      <c r="I31" s="102" t="s">
        <v>37</v>
      </c>
      <c r="J31" s="105"/>
      <c r="K31" s="170" t="s">
        <v>471</v>
      </c>
    </row>
    <row r="32" spans="2:11" s="88" customFormat="1" ht="30" customHeight="1" x14ac:dyDescent="0.35">
      <c r="B32" s="101" t="s">
        <v>356</v>
      </c>
      <c r="C32" s="102" t="s">
        <v>363</v>
      </c>
      <c r="D32" s="102" t="s">
        <v>362</v>
      </c>
      <c r="E32" s="103">
        <f>E31*6</f>
        <v>79.199999999999989</v>
      </c>
      <c r="F32" s="106">
        <f>F31*6</f>
        <v>6.6899999999999995</v>
      </c>
      <c r="G32" s="102" t="s">
        <v>360</v>
      </c>
      <c r="H32" s="102" t="s">
        <v>62</v>
      </c>
      <c r="I32" s="102" t="s">
        <v>37</v>
      </c>
      <c r="J32" s="107"/>
      <c r="K32" s="170"/>
    </row>
    <row r="33" spans="2:11" s="88" customFormat="1" ht="30" customHeight="1" x14ac:dyDescent="0.35">
      <c r="B33" s="101" t="s">
        <v>356</v>
      </c>
      <c r="C33" s="102" t="s">
        <v>364</v>
      </c>
      <c r="D33" s="102" t="s">
        <v>358</v>
      </c>
      <c r="E33" s="103">
        <v>13.2</v>
      </c>
      <c r="F33" s="104">
        <v>1.115</v>
      </c>
      <c r="G33" s="102" t="s">
        <v>353</v>
      </c>
      <c r="H33" s="102" t="s">
        <v>62</v>
      </c>
      <c r="I33" s="102" t="s">
        <v>37</v>
      </c>
      <c r="J33" s="105"/>
      <c r="K33" s="170" t="s">
        <v>472</v>
      </c>
    </row>
    <row r="34" spans="2:11" s="88" customFormat="1" ht="30" customHeight="1" x14ac:dyDescent="0.35">
      <c r="B34" s="101" t="s">
        <v>356</v>
      </c>
      <c r="C34" s="102" t="s">
        <v>364</v>
      </c>
      <c r="D34" s="102" t="s">
        <v>359</v>
      </c>
      <c r="E34" s="103">
        <f>E33*6</f>
        <v>79.199999999999989</v>
      </c>
      <c r="F34" s="106">
        <f>F33*6</f>
        <v>6.6899999999999995</v>
      </c>
      <c r="G34" s="102" t="s">
        <v>360</v>
      </c>
      <c r="H34" s="102" t="s">
        <v>62</v>
      </c>
      <c r="I34" s="102" t="s">
        <v>37</v>
      </c>
      <c r="J34" s="105"/>
      <c r="K34" s="170"/>
    </row>
    <row r="35" spans="2:11" ht="30.75" customHeight="1" x14ac:dyDescent="2">
      <c r="B35" s="101" t="s">
        <v>356</v>
      </c>
      <c r="C35" s="102" t="s">
        <v>365</v>
      </c>
      <c r="D35" s="102" t="s">
        <v>358</v>
      </c>
      <c r="E35" s="103">
        <v>13.2</v>
      </c>
      <c r="F35" s="104">
        <v>1.115</v>
      </c>
      <c r="G35" s="102" t="s">
        <v>353</v>
      </c>
      <c r="H35" s="102" t="s">
        <v>62</v>
      </c>
      <c r="I35" s="102" t="s">
        <v>37</v>
      </c>
      <c r="J35" s="108"/>
      <c r="K35" s="170" t="s">
        <v>473</v>
      </c>
    </row>
    <row r="36" spans="2:11" ht="30.75" customHeight="1" x14ac:dyDescent="2">
      <c r="B36" s="101" t="s">
        <v>356</v>
      </c>
      <c r="C36" s="102" t="s">
        <v>365</v>
      </c>
      <c r="D36" s="102" t="s">
        <v>359</v>
      </c>
      <c r="E36" s="103">
        <f>E35*6</f>
        <v>79.199999999999989</v>
      </c>
      <c r="F36" s="106">
        <f>F35*6</f>
        <v>6.6899999999999995</v>
      </c>
      <c r="G36" s="102" t="s">
        <v>360</v>
      </c>
      <c r="H36" s="102" t="s">
        <v>62</v>
      </c>
      <c r="I36" s="102" t="s">
        <v>37</v>
      </c>
      <c r="J36" s="108"/>
      <c r="K36" s="170"/>
    </row>
    <row r="37" spans="2:11" ht="30.75" customHeight="1" x14ac:dyDescent="2">
      <c r="B37" s="109" t="s">
        <v>356</v>
      </c>
      <c r="C37" s="110" t="s">
        <v>366</v>
      </c>
      <c r="D37" s="110" t="s">
        <v>358</v>
      </c>
      <c r="E37" s="111">
        <v>13.2</v>
      </c>
      <c r="F37" s="112">
        <v>1.115</v>
      </c>
      <c r="G37" s="110" t="s">
        <v>353</v>
      </c>
      <c r="H37" s="110" t="s">
        <v>62</v>
      </c>
      <c r="I37" s="110" t="s">
        <v>37</v>
      </c>
      <c r="J37" s="113"/>
      <c r="K37" s="168" t="s">
        <v>474</v>
      </c>
    </row>
    <row r="38" spans="2:11" ht="30.75" customHeight="1" x14ac:dyDescent="2">
      <c r="B38" s="109" t="s">
        <v>356</v>
      </c>
      <c r="C38" s="110" t="s">
        <v>366</v>
      </c>
      <c r="D38" s="110" t="s">
        <v>359</v>
      </c>
      <c r="E38" s="111">
        <f>E37*6</f>
        <v>79.199999999999989</v>
      </c>
      <c r="F38" s="114">
        <f>F37*6</f>
        <v>6.6899999999999995</v>
      </c>
      <c r="G38" s="110" t="s">
        <v>360</v>
      </c>
      <c r="H38" s="110" t="s">
        <v>62</v>
      </c>
      <c r="I38" s="110" t="s">
        <v>37</v>
      </c>
      <c r="J38" s="113"/>
      <c r="K38" s="168"/>
    </row>
    <row r="39" spans="2:11" ht="30.75" customHeight="1" x14ac:dyDescent="2">
      <c r="B39" s="109" t="s">
        <v>356</v>
      </c>
      <c r="C39" s="110" t="s">
        <v>367</v>
      </c>
      <c r="D39" s="110" t="s">
        <v>358</v>
      </c>
      <c r="E39" s="111">
        <v>10.8</v>
      </c>
      <c r="F39" s="112">
        <v>1.115</v>
      </c>
      <c r="G39" s="110" t="s">
        <v>353</v>
      </c>
      <c r="H39" s="110" t="s">
        <v>62</v>
      </c>
      <c r="I39" s="110" t="s">
        <v>37</v>
      </c>
      <c r="J39" s="113"/>
      <c r="K39" s="168" t="s">
        <v>475</v>
      </c>
    </row>
    <row r="40" spans="2:11" ht="30.75" customHeight="1" x14ac:dyDescent="2">
      <c r="B40" s="109" t="s">
        <v>356</v>
      </c>
      <c r="C40" s="110" t="s">
        <v>367</v>
      </c>
      <c r="D40" s="110" t="s">
        <v>359</v>
      </c>
      <c r="E40" s="111">
        <f>E39*6</f>
        <v>64.800000000000011</v>
      </c>
      <c r="F40" s="114">
        <f>F39*6</f>
        <v>6.6899999999999995</v>
      </c>
      <c r="G40" s="110" t="s">
        <v>360</v>
      </c>
      <c r="H40" s="110" t="s">
        <v>62</v>
      </c>
      <c r="I40" s="110" t="s">
        <v>37</v>
      </c>
      <c r="J40" s="113"/>
      <c r="K40" s="168"/>
    </row>
    <row r="41" spans="2:11" ht="30.75" customHeight="1" x14ac:dyDescent="2">
      <c r="B41" s="109" t="s">
        <v>356</v>
      </c>
      <c r="C41" s="110" t="s">
        <v>368</v>
      </c>
      <c r="D41" s="110" t="s">
        <v>358</v>
      </c>
      <c r="E41" s="111">
        <v>13.2</v>
      </c>
      <c r="F41" s="112">
        <v>1.115</v>
      </c>
      <c r="G41" s="110" t="s">
        <v>353</v>
      </c>
      <c r="H41" s="110" t="s">
        <v>62</v>
      </c>
      <c r="I41" s="110" t="s">
        <v>37</v>
      </c>
      <c r="J41" s="113"/>
      <c r="K41" s="168" t="s">
        <v>476</v>
      </c>
    </row>
    <row r="42" spans="2:11" ht="30.75" customHeight="1" x14ac:dyDescent="2">
      <c r="B42" s="109" t="s">
        <v>356</v>
      </c>
      <c r="C42" s="110" t="s">
        <v>368</v>
      </c>
      <c r="D42" s="110" t="s">
        <v>359</v>
      </c>
      <c r="E42" s="111">
        <f>E41*6</f>
        <v>79.199999999999989</v>
      </c>
      <c r="F42" s="114">
        <f>F41*6</f>
        <v>6.6899999999999995</v>
      </c>
      <c r="G42" s="110" t="s">
        <v>360</v>
      </c>
      <c r="H42" s="110" t="s">
        <v>62</v>
      </c>
      <c r="I42" s="110" t="s">
        <v>37</v>
      </c>
      <c r="J42" s="113"/>
      <c r="K42" s="168"/>
    </row>
    <row r="43" spans="2:11" ht="30.75" customHeight="1" x14ac:dyDescent="2">
      <c r="B43" s="115" t="s">
        <v>356</v>
      </c>
      <c r="C43" s="116" t="s">
        <v>369</v>
      </c>
      <c r="D43" s="116" t="s">
        <v>358</v>
      </c>
      <c r="E43" s="117">
        <v>10.8</v>
      </c>
      <c r="F43" s="118">
        <v>1.115</v>
      </c>
      <c r="G43" s="116" t="s">
        <v>353</v>
      </c>
      <c r="H43" s="116" t="s">
        <v>62</v>
      </c>
      <c r="I43" s="116" t="s">
        <v>37</v>
      </c>
      <c r="J43" s="119"/>
      <c r="K43" s="169" t="s">
        <v>477</v>
      </c>
    </row>
    <row r="44" spans="2:11" ht="30.75" customHeight="1" x14ac:dyDescent="2">
      <c r="B44" s="115" t="s">
        <v>356</v>
      </c>
      <c r="C44" s="116" t="s">
        <v>369</v>
      </c>
      <c r="D44" s="116" t="s">
        <v>359</v>
      </c>
      <c r="E44" s="117">
        <f>E43*6</f>
        <v>64.800000000000011</v>
      </c>
      <c r="F44" s="120">
        <f>F43*6</f>
        <v>6.6899999999999995</v>
      </c>
      <c r="G44" s="116" t="s">
        <v>360</v>
      </c>
      <c r="H44" s="116" t="s">
        <v>62</v>
      </c>
      <c r="I44" s="116" t="s">
        <v>37</v>
      </c>
      <c r="J44" s="119"/>
      <c r="K44" s="169"/>
    </row>
    <row r="45" spans="2:11" x14ac:dyDescent="0.35">
      <c r="B45" s="89"/>
      <c r="C45" s="92"/>
      <c r="D45" s="92"/>
      <c r="E45" s="93"/>
      <c r="F45" s="92"/>
      <c r="G45" s="92"/>
      <c r="H45" s="92"/>
      <c r="I45" s="92"/>
      <c r="J45" s="92"/>
      <c r="K45" s="92"/>
    </row>
    <row r="46" spans="2:11" x14ac:dyDescent="0.35">
      <c r="B46" s="89"/>
      <c r="C46" s="92"/>
      <c r="D46" s="92"/>
      <c r="E46" s="93"/>
      <c r="F46" s="92"/>
      <c r="G46" s="92"/>
      <c r="H46" s="92"/>
      <c r="I46" s="92"/>
      <c r="J46" s="92"/>
      <c r="K46" s="92"/>
    </row>
    <row r="47" spans="2:11" x14ac:dyDescent="0.35">
      <c r="B47" s="89"/>
      <c r="C47" s="92"/>
      <c r="D47" s="92"/>
      <c r="E47" s="93"/>
      <c r="F47" s="92"/>
      <c r="G47" s="92"/>
      <c r="H47" s="92"/>
      <c r="I47" s="92"/>
      <c r="J47" s="92"/>
      <c r="K47" s="92"/>
    </row>
    <row r="48" spans="2:11" x14ac:dyDescent="0.35">
      <c r="B48" s="89"/>
      <c r="C48" s="92"/>
      <c r="D48" s="92"/>
      <c r="E48" s="93"/>
      <c r="F48" s="92"/>
      <c r="G48" s="92"/>
      <c r="H48" s="92"/>
      <c r="I48" s="92"/>
      <c r="J48" s="92"/>
      <c r="K48" s="92"/>
    </row>
    <row r="49" spans="2:11" x14ac:dyDescent="0.35">
      <c r="B49" s="89"/>
      <c r="C49" s="92"/>
      <c r="D49" s="92"/>
      <c r="E49" s="93"/>
      <c r="F49" s="92"/>
      <c r="G49" s="92"/>
      <c r="H49" s="92"/>
      <c r="I49" s="92"/>
      <c r="J49" s="92"/>
      <c r="K49" s="92"/>
    </row>
    <row r="50" spans="2:11" x14ac:dyDescent="0.35">
      <c r="B50" s="89"/>
      <c r="C50" s="92"/>
      <c r="D50" s="92"/>
      <c r="E50" s="93"/>
      <c r="F50" s="92"/>
      <c r="G50" s="92"/>
      <c r="H50" s="92"/>
      <c r="I50" s="92"/>
      <c r="J50" s="92"/>
      <c r="K50" s="92"/>
    </row>
    <row r="51" spans="2:11" x14ac:dyDescent="0.35">
      <c r="B51" s="92"/>
      <c r="C51" s="92"/>
      <c r="D51" s="92"/>
      <c r="E51" s="93"/>
      <c r="F51" s="92"/>
      <c r="G51" s="92"/>
      <c r="H51" s="92"/>
      <c r="I51" s="92"/>
      <c r="J51" s="92"/>
      <c r="K51" s="92"/>
    </row>
    <row r="52" spans="2:11" x14ac:dyDescent="0.35">
      <c r="B52" s="92"/>
      <c r="C52" s="92"/>
      <c r="D52" s="92"/>
      <c r="E52" s="93"/>
      <c r="F52" s="92"/>
      <c r="G52" s="92"/>
      <c r="H52" s="92"/>
      <c r="I52" s="92"/>
      <c r="J52" s="92"/>
      <c r="K52" s="92"/>
    </row>
    <row r="53" spans="2:11" x14ac:dyDescent="0.35">
      <c r="B53" s="92"/>
      <c r="C53" s="92"/>
      <c r="D53" s="92"/>
      <c r="E53" s="93"/>
      <c r="F53" s="92"/>
      <c r="G53" s="92"/>
      <c r="H53" s="92"/>
      <c r="I53" s="92"/>
      <c r="J53" s="92"/>
      <c r="K53" s="92"/>
    </row>
    <row r="54" spans="2:11" x14ac:dyDescent="0.35">
      <c r="B54" s="92"/>
      <c r="C54" s="92"/>
      <c r="D54" s="92"/>
      <c r="E54" s="93"/>
      <c r="F54" s="92"/>
      <c r="G54" s="92"/>
      <c r="H54" s="92"/>
      <c r="I54" s="92"/>
      <c r="J54" s="92"/>
      <c r="K54" s="92"/>
    </row>
    <row r="55" spans="2:11" x14ac:dyDescent="0.35">
      <c r="B55" s="92"/>
      <c r="C55" s="92"/>
      <c r="D55" s="92"/>
      <c r="E55" s="93"/>
      <c r="F55" s="92"/>
      <c r="G55" s="92"/>
      <c r="H55" s="92"/>
      <c r="I55" s="92"/>
      <c r="J55" s="92"/>
      <c r="K55" s="92"/>
    </row>
    <row r="56" spans="2:11" x14ac:dyDescent="0.35">
      <c r="B56" s="92"/>
      <c r="C56" s="92"/>
      <c r="D56" s="92"/>
      <c r="E56" s="93"/>
      <c r="F56" s="92"/>
      <c r="G56" s="92"/>
      <c r="H56" s="92"/>
      <c r="I56" s="92"/>
      <c r="J56" s="92"/>
      <c r="K56" s="92"/>
    </row>
    <row r="57" spans="2:11" x14ac:dyDescent="0.35">
      <c r="B57" s="92"/>
      <c r="C57" s="92"/>
      <c r="D57" s="92"/>
      <c r="E57" s="93"/>
      <c r="F57" s="92"/>
      <c r="G57" s="92"/>
      <c r="H57" s="92"/>
      <c r="I57" s="92"/>
      <c r="J57" s="92"/>
      <c r="K57" s="92"/>
    </row>
    <row r="58" spans="2:11" x14ac:dyDescent="0.35">
      <c r="B58" s="92"/>
      <c r="C58" s="92"/>
      <c r="D58" s="92"/>
      <c r="E58" s="93"/>
      <c r="F58" s="92"/>
      <c r="G58" s="92"/>
      <c r="H58" s="92"/>
      <c r="I58" s="92"/>
      <c r="J58" s="92"/>
      <c r="K58" s="92"/>
    </row>
    <row r="59" spans="2:11" x14ac:dyDescent="0.35">
      <c r="B59" s="92"/>
      <c r="C59" s="92"/>
      <c r="D59" s="92"/>
      <c r="E59" s="93"/>
      <c r="F59" s="92"/>
      <c r="G59" s="92"/>
      <c r="H59" s="92"/>
      <c r="I59" s="92"/>
      <c r="J59" s="92"/>
      <c r="K59" s="92"/>
    </row>
    <row r="60" spans="2:11" x14ac:dyDescent="0.35">
      <c r="B60" s="92"/>
      <c r="C60" s="92"/>
      <c r="D60" s="92"/>
      <c r="E60" s="93"/>
      <c r="F60" s="92"/>
      <c r="G60" s="92"/>
      <c r="H60" s="92"/>
      <c r="I60" s="92"/>
      <c r="J60" s="92"/>
      <c r="K60" s="92"/>
    </row>
    <row r="61" spans="2:11" x14ac:dyDescent="0.35">
      <c r="B61" s="92"/>
      <c r="C61" s="92"/>
      <c r="D61" s="92"/>
      <c r="E61" s="93"/>
      <c r="F61" s="92"/>
      <c r="G61" s="92"/>
      <c r="H61" s="92"/>
      <c r="I61" s="92"/>
      <c r="J61" s="92"/>
      <c r="K61" s="92"/>
    </row>
    <row r="62" spans="2:11" x14ac:dyDescent="0.35">
      <c r="B62" s="92"/>
      <c r="C62" s="92"/>
      <c r="D62" s="92"/>
      <c r="E62" s="93"/>
      <c r="F62" s="92"/>
      <c r="G62" s="92"/>
      <c r="H62" s="92"/>
      <c r="I62" s="92"/>
      <c r="J62" s="92"/>
      <c r="K62" s="92"/>
    </row>
    <row r="63" spans="2:11" x14ac:dyDescent="0.35">
      <c r="B63" s="92"/>
      <c r="C63" s="92"/>
      <c r="D63" s="92"/>
      <c r="E63" s="93"/>
      <c r="F63" s="92"/>
      <c r="G63" s="92"/>
      <c r="H63" s="92"/>
      <c r="I63" s="92"/>
      <c r="J63" s="92"/>
      <c r="K63" s="92"/>
    </row>
    <row r="64" spans="2:11" x14ac:dyDescent="0.35">
      <c r="B64" s="92"/>
      <c r="C64" s="92"/>
      <c r="D64" s="92"/>
      <c r="E64" s="93"/>
      <c r="F64" s="92"/>
      <c r="G64" s="92"/>
      <c r="H64" s="92"/>
      <c r="I64" s="92"/>
      <c r="J64" s="92"/>
      <c r="K64" s="92"/>
    </row>
    <row r="65" spans="2:11" x14ac:dyDescent="0.35">
      <c r="B65" s="92"/>
      <c r="C65" s="92"/>
      <c r="D65" s="92"/>
      <c r="E65" s="93"/>
      <c r="F65" s="92"/>
      <c r="G65" s="92"/>
      <c r="H65" s="92"/>
      <c r="I65" s="92"/>
      <c r="J65" s="92"/>
      <c r="K65" s="92"/>
    </row>
    <row r="66" spans="2:11" x14ac:dyDescent="0.35">
      <c r="B66" s="92"/>
      <c r="C66" s="92"/>
      <c r="D66" s="92"/>
      <c r="E66" s="93"/>
      <c r="F66" s="92"/>
      <c r="G66" s="92"/>
      <c r="H66" s="92"/>
      <c r="I66" s="92"/>
      <c r="J66" s="92"/>
      <c r="K66" s="92"/>
    </row>
    <row r="67" spans="2:11" x14ac:dyDescent="0.35">
      <c r="B67" s="92"/>
      <c r="C67" s="92"/>
      <c r="D67" s="92"/>
      <c r="E67" s="93"/>
      <c r="F67" s="92"/>
      <c r="G67" s="92"/>
      <c r="H67" s="92"/>
      <c r="I67" s="92"/>
      <c r="J67" s="92"/>
      <c r="K67" s="92"/>
    </row>
    <row r="68" spans="2:11" x14ac:dyDescent="0.35">
      <c r="B68" s="92"/>
      <c r="C68" s="92"/>
      <c r="D68" s="92"/>
      <c r="E68" s="93"/>
      <c r="F68" s="92"/>
      <c r="G68" s="92"/>
      <c r="H68" s="92"/>
      <c r="I68" s="92"/>
      <c r="J68" s="92"/>
      <c r="K68" s="92"/>
    </row>
    <row r="69" spans="2:11" x14ac:dyDescent="0.35">
      <c r="B69" s="92"/>
      <c r="C69" s="92"/>
      <c r="D69" s="92"/>
      <c r="E69" s="93"/>
      <c r="F69" s="92"/>
      <c r="G69" s="92"/>
      <c r="H69" s="92"/>
      <c r="I69" s="92"/>
      <c r="J69" s="92"/>
      <c r="K69" s="92"/>
    </row>
    <row r="70" spans="2:11" x14ac:dyDescent="0.35">
      <c r="B70" s="92"/>
      <c r="C70" s="92"/>
      <c r="D70" s="92"/>
      <c r="E70" s="93"/>
      <c r="F70" s="92"/>
      <c r="G70" s="92"/>
      <c r="H70" s="92"/>
      <c r="I70" s="92"/>
      <c r="J70" s="92"/>
      <c r="K70" s="92"/>
    </row>
    <row r="71" spans="2:11" x14ac:dyDescent="0.35">
      <c r="B71" s="92"/>
      <c r="C71" s="92"/>
      <c r="D71" s="92"/>
      <c r="E71" s="93"/>
      <c r="F71" s="92"/>
      <c r="G71" s="92"/>
      <c r="H71" s="92"/>
      <c r="I71" s="92"/>
      <c r="J71" s="92"/>
      <c r="K71" s="92"/>
    </row>
    <row r="72" spans="2:11" x14ac:dyDescent="0.35">
      <c r="B72" s="92"/>
      <c r="C72" s="92"/>
      <c r="D72" s="92"/>
      <c r="E72" s="93"/>
      <c r="F72" s="92"/>
      <c r="G72" s="92"/>
      <c r="H72" s="92"/>
      <c r="I72" s="92"/>
      <c r="J72" s="92"/>
      <c r="K72" s="92"/>
    </row>
    <row r="73" spans="2:11" x14ac:dyDescent="0.35">
      <c r="B73" s="92"/>
      <c r="C73" s="92"/>
      <c r="D73" s="92"/>
      <c r="E73" s="93"/>
      <c r="F73" s="92"/>
      <c r="G73" s="92"/>
      <c r="H73" s="92"/>
      <c r="I73" s="92"/>
      <c r="J73" s="92"/>
      <c r="K73" s="92"/>
    </row>
    <row r="74" spans="2:11" x14ac:dyDescent="0.35">
      <c r="B74" s="92"/>
      <c r="C74" s="92"/>
      <c r="D74" s="92"/>
      <c r="E74" s="93"/>
      <c r="F74" s="92"/>
      <c r="G74" s="92"/>
      <c r="H74" s="92"/>
      <c r="I74" s="92"/>
      <c r="J74" s="92"/>
      <c r="K74" s="92"/>
    </row>
    <row r="75" spans="2:11" x14ac:dyDescent="0.35">
      <c r="B75" s="92"/>
      <c r="C75" s="92"/>
      <c r="D75" s="92"/>
      <c r="E75" s="93"/>
      <c r="F75" s="92"/>
      <c r="G75" s="92"/>
      <c r="H75" s="92"/>
      <c r="I75" s="92"/>
      <c r="J75" s="92"/>
      <c r="K75" s="92"/>
    </row>
    <row r="76" spans="2:11" x14ac:dyDescent="0.35">
      <c r="B76" s="92"/>
      <c r="C76" s="92"/>
      <c r="D76" s="92"/>
      <c r="E76" s="93"/>
      <c r="F76" s="92"/>
      <c r="G76" s="92"/>
      <c r="H76" s="92"/>
      <c r="I76" s="92"/>
      <c r="J76" s="92"/>
      <c r="K76" s="92"/>
    </row>
    <row r="77" spans="2:11" x14ac:dyDescent="0.35">
      <c r="B77" s="92"/>
      <c r="C77" s="92"/>
      <c r="D77" s="92"/>
      <c r="E77" s="93"/>
      <c r="F77" s="92"/>
      <c r="G77" s="92"/>
      <c r="H77" s="92"/>
      <c r="I77" s="92"/>
      <c r="J77" s="92"/>
      <c r="K77" s="92"/>
    </row>
    <row r="78" spans="2:11" x14ac:dyDescent="0.35">
      <c r="B78" s="92"/>
      <c r="C78" s="92"/>
      <c r="D78" s="92"/>
      <c r="E78" s="93"/>
      <c r="F78" s="92"/>
      <c r="G78" s="92"/>
      <c r="H78" s="92"/>
      <c r="I78" s="92"/>
      <c r="J78" s="92"/>
      <c r="K78" s="92"/>
    </row>
    <row r="79" spans="2:11" x14ac:dyDescent="0.35">
      <c r="B79" s="92"/>
      <c r="C79" s="92"/>
      <c r="D79" s="92"/>
      <c r="E79" s="93"/>
      <c r="F79" s="92"/>
      <c r="G79" s="92"/>
      <c r="H79" s="92"/>
      <c r="I79" s="92"/>
      <c r="J79" s="92"/>
      <c r="K79" s="92"/>
    </row>
    <row r="80" spans="2:11" x14ac:dyDescent="0.35">
      <c r="B80" s="92"/>
      <c r="C80" s="92"/>
      <c r="D80" s="92"/>
      <c r="E80" s="93"/>
      <c r="F80" s="92"/>
      <c r="G80" s="92"/>
      <c r="H80" s="92"/>
      <c r="I80" s="92"/>
      <c r="J80" s="92"/>
      <c r="K80" s="92"/>
    </row>
    <row r="81" spans="2:11" x14ac:dyDescent="0.35">
      <c r="B81" s="92"/>
      <c r="C81" s="92"/>
      <c r="D81" s="92"/>
      <c r="E81" s="93"/>
      <c r="F81" s="92"/>
      <c r="G81" s="92"/>
      <c r="H81" s="92"/>
      <c r="I81" s="92"/>
      <c r="J81" s="92"/>
      <c r="K81" s="92"/>
    </row>
    <row r="82" spans="2:11" x14ac:dyDescent="0.35">
      <c r="B82" s="92"/>
      <c r="C82" s="92"/>
      <c r="D82" s="92"/>
      <c r="E82" s="93"/>
      <c r="F82" s="92"/>
      <c r="G82" s="92"/>
      <c r="H82" s="92"/>
      <c r="I82" s="92"/>
      <c r="J82" s="92"/>
      <c r="K82" s="92"/>
    </row>
    <row r="83" spans="2:11" x14ac:dyDescent="0.35">
      <c r="B83" s="92"/>
      <c r="C83" s="92"/>
      <c r="D83" s="92"/>
      <c r="E83" s="93"/>
      <c r="F83" s="92"/>
      <c r="G83" s="92"/>
      <c r="H83" s="92"/>
      <c r="I83" s="92"/>
      <c r="J83" s="92"/>
      <c r="K83" s="92"/>
    </row>
    <row r="84" spans="2:11" x14ac:dyDescent="0.35">
      <c r="B84" s="92"/>
      <c r="C84" s="92"/>
      <c r="D84" s="92"/>
      <c r="E84" s="93"/>
      <c r="F84" s="92"/>
      <c r="G84" s="92"/>
      <c r="H84" s="92"/>
      <c r="I84" s="92"/>
      <c r="J84" s="92"/>
      <c r="K84" s="92"/>
    </row>
    <row r="85" spans="2:11" x14ac:dyDescent="0.35">
      <c r="B85" s="92"/>
      <c r="C85" s="92"/>
      <c r="D85" s="92"/>
      <c r="E85" s="93"/>
      <c r="F85" s="92"/>
      <c r="G85" s="92"/>
      <c r="H85" s="92"/>
      <c r="I85" s="92"/>
      <c r="J85" s="92"/>
      <c r="K85" s="92"/>
    </row>
    <row r="86" spans="2:11" x14ac:dyDescent="0.35">
      <c r="B86" s="92"/>
      <c r="C86" s="92"/>
      <c r="D86" s="92"/>
      <c r="E86" s="93"/>
      <c r="F86" s="92"/>
      <c r="G86" s="92"/>
      <c r="H86" s="92"/>
      <c r="I86" s="92"/>
      <c r="J86" s="92"/>
      <c r="K86" s="92"/>
    </row>
    <row r="87" spans="2:11" x14ac:dyDescent="0.35">
      <c r="B87" s="92"/>
      <c r="C87" s="92"/>
      <c r="D87" s="92"/>
      <c r="E87" s="93"/>
      <c r="F87" s="92"/>
      <c r="G87" s="92"/>
      <c r="H87" s="92"/>
      <c r="I87" s="92"/>
      <c r="J87" s="92"/>
      <c r="K87" s="92"/>
    </row>
    <row r="88" spans="2:11" x14ac:dyDescent="0.35">
      <c r="B88" s="92"/>
      <c r="C88" s="92"/>
      <c r="D88" s="92"/>
      <c r="E88" s="93"/>
      <c r="F88" s="92"/>
      <c r="G88" s="92"/>
      <c r="H88" s="92"/>
      <c r="I88" s="92"/>
      <c r="J88" s="92"/>
      <c r="K88" s="92"/>
    </row>
    <row r="89" spans="2:11" x14ac:dyDescent="0.35">
      <c r="B89" s="92"/>
      <c r="C89" s="92"/>
      <c r="D89" s="92"/>
      <c r="E89" s="93"/>
      <c r="F89" s="92"/>
      <c r="G89" s="92"/>
      <c r="H89" s="92"/>
      <c r="I89" s="92"/>
      <c r="J89" s="92"/>
      <c r="K89" s="92"/>
    </row>
    <row r="90" spans="2:11" x14ac:dyDescent="0.35">
      <c r="B90" s="92"/>
      <c r="C90" s="92"/>
      <c r="D90" s="92"/>
      <c r="E90" s="93"/>
      <c r="F90" s="92"/>
      <c r="G90" s="92"/>
      <c r="H90" s="92"/>
      <c r="I90" s="92"/>
      <c r="J90" s="92"/>
      <c r="K90" s="92"/>
    </row>
    <row r="91" spans="2:11" x14ac:dyDescent="0.35">
      <c r="B91" s="92"/>
      <c r="C91" s="92"/>
      <c r="D91" s="92"/>
      <c r="E91" s="93"/>
      <c r="F91" s="92"/>
      <c r="G91" s="92"/>
      <c r="H91" s="92"/>
      <c r="I91" s="92"/>
      <c r="J91" s="92"/>
      <c r="K91" s="92"/>
    </row>
    <row r="92" spans="2:11" x14ac:dyDescent="0.35">
      <c r="B92" s="92"/>
      <c r="C92" s="92"/>
      <c r="D92" s="92"/>
      <c r="E92" s="93"/>
      <c r="F92" s="92"/>
      <c r="G92" s="92"/>
      <c r="H92" s="92"/>
      <c r="I92" s="92"/>
      <c r="J92" s="92"/>
      <c r="K92" s="92"/>
    </row>
    <row r="93" spans="2:11" x14ac:dyDescent="0.35">
      <c r="B93" s="92"/>
      <c r="C93" s="92"/>
      <c r="D93" s="92"/>
      <c r="E93" s="93"/>
      <c r="F93" s="92"/>
      <c r="G93" s="92"/>
      <c r="H93" s="92"/>
      <c r="I93" s="92"/>
      <c r="J93" s="92"/>
      <c r="K93" s="92"/>
    </row>
    <row r="94" spans="2:11" x14ac:dyDescent="0.35">
      <c r="B94" s="92"/>
      <c r="C94" s="92"/>
      <c r="D94" s="92"/>
      <c r="E94" s="93"/>
      <c r="F94" s="92"/>
      <c r="G94" s="92"/>
      <c r="H94" s="92"/>
      <c r="I94" s="92"/>
      <c r="J94" s="92"/>
      <c r="K94" s="92"/>
    </row>
    <row r="95" spans="2:11" x14ac:dyDescent="0.35">
      <c r="B95" s="92"/>
      <c r="C95" s="92"/>
      <c r="D95" s="92"/>
      <c r="E95" s="93"/>
      <c r="F95" s="92"/>
      <c r="G95" s="92"/>
      <c r="H95" s="92"/>
      <c r="I95" s="92"/>
      <c r="J95" s="92"/>
      <c r="K95" s="92"/>
    </row>
    <row r="96" spans="2:11" x14ac:dyDescent="0.35">
      <c r="B96" s="92"/>
      <c r="C96" s="92"/>
      <c r="D96" s="92"/>
      <c r="E96" s="93"/>
      <c r="F96" s="92"/>
      <c r="G96" s="92"/>
      <c r="H96" s="92"/>
      <c r="I96" s="92"/>
      <c r="J96" s="92"/>
      <c r="K96" s="92"/>
    </row>
    <row r="97" spans="2:11" x14ac:dyDescent="0.35">
      <c r="B97" s="92"/>
      <c r="C97" s="92"/>
      <c r="D97" s="92"/>
      <c r="E97" s="93"/>
      <c r="F97" s="92"/>
      <c r="G97" s="92"/>
      <c r="H97" s="92"/>
      <c r="I97" s="92"/>
      <c r="J97" s="92"/>
      <c r="K97" s="92"/>
    </row>
    <row r="98" spans="2:11" x14ac:dyDescent="0.35">
      <c r="B98" s="92"/>
      <c r="C98" s="92"/>
      <c r="D98" s="92"/>
      <c r="E98" s="93"/>
      <c r="F98" s="92"/>
      <c r="G98" s="92"/>
      <c r="H98" s="92"/>
      <c r="I98" s="92"/>
      <c r="J98" s="92"/>
      <c r="K98" s="92"/>
    </row>
    <row r="99" spans="2:11" x14ac:dyDescent="0.35">
      <c r="B99" s="92"/>
      <c r="C99" s="92"/>
      <c r="D99" s="92"/>
      <c r="E99" s="93"/>
      <c r="F99" s="92"/>
      <c r="G99" s="92"/>
      <c r="H99" s="92"/>
      <c r="I99" s="92"/>
      <c r="J99" s="92"/>
      <c r="K99" s="92"/>
    </row>
    <row r="100" spans="2:11" x14ac:dyDescent="0.35">
      <c r="B100" s="92"/>
      <c r="C100" s="92"/>
      <c r="D100" s="92"/>
      <c r="E100" s="93"/>
      <c r="F100" s="92"/>
      <c r="G100" s="92"/>
      <c r="H100" s="92"/>
      <c r="I100" s="92"/>
      <c r="J100" s="92"/>
      <c r="K100" s="92"/>
    </row>
    <row r="101" spans="2:11" x14ac:dyDescent="0.35">
      <c r="B101" s="92"/>
      <c r="C101" s="92"/>
      <c r="D101" s="92"/>
      <c r="E101" s="93"/>
      <c r="F101" s="92"/>
      <c r="G101" s="92"/>
      <c r="H101" s="92"/>
      <c r="I101" s="92"/>
      <c r="J101" s="92"/>
      <c r="K101" s="92"/>
    </row>
    <row r="102" spans="2:11" x14ac:dyDescent="0.35">
      <c r="B102" s="92"/>
      <c r="C102" s="92"/>
      <c r="D102" s="92"/>
      <c r="E102" s="93"/>
      <c r="F102" s="92"/>
      <c r="G102" s="92"/>
      <c r="H102" s="92"/>
      <c r="I102" s="92"/>
      <c r="J102" s="92"/>
      <c r="K102" s="92"/>
    </row>
    <row r="103" spans="2:11" x14ac:dyDescent="0.35">
      <c r="B103" s="92"/>
      <c r="C103" s="92"/>
      <c r="D103" s="92"/>
      <c r="E103" s="93"/>
      <c r="F103" s="92"/>
      <c r="G103" s="92"/>
      <c r="H103" s="92"/>
      <c r="I103" s="92"/>
      <c r="J103" s="92"/>
      <c r="K103" s="92"/>
    </row>
    <row r="104" spans="2:11" x14ac:dyDescent="0.35">
      <c r="B104" s="92"/>
      <c r="C104" s="92"/>
      <c r="D104" s="92"/>
      <c r="E104" s="93"/>
      <c r="F104" s="92"/>
      <c r="G104" s="92"/>
      <c r="H104" s="92"/>
      <c r="I104" s="92"/>
      <c r="J104" s="92"/>
      <c r="K104" s="92"/>
    </row>
    <row r="105" spans="2:11" x14ac:dyDescent="0.35">
      <c r="B105" s="92"/>
      <c r="C105" s="92"/>
      <c r="D105" s="92"/>
      <c r="E105" s="93"/>
      <c r="F105" s="92"/>
      <c r="G105" s="92"/>
      <c r="H105" s="92"/>
      <c r="I105" s="92"/>
      <c r="J105" s="92"/>
      <c r="K105" s="92"/>
    </row>
    <row r="106" spans="2:11" x14ac:dyDescent="0.35">
      <c r="B106" s="92"/>
      <c r="C106" s="92"/>
      <c r="D106" s="92"/>
      <c r="E106" s="93"/>
      <c r="F106" s="92"/>
      <c r="G106" s="92"/>
      <c r="H106" s="92"/>
      <c r="I106" s="92"/>
      <c r="J106" s="92"/>
      <c r="K106" s="92"/>
    </row>
    <row r="107" spans="2:11" x14ac:dyDescent="0.35">
      <c r="B107" s="92"/>
      <c r="C107" s="92"/>
      <c r="D107" s="92"/>
      <c r="E107" s="93"/>
      <c r="F107" s="92"/>
      <c r="G107" s="92"/>
      <c r="H107" s="92"/>
      <c r="I107" s="92"/>
      <c r="J107" s="92"/>
      <c r="K107" s="92"/>
    </row>
    <row r="108" spans="2:11" x14ac:dyDescent="0.35">
      <c r="B108" s="92"/>
      <c r="C108" s="92"/>
      <c r="D108" s="92"/>
      <c r="E108" s="93"/>
      <c r="F108" s="92"/>
      <c r="G108" s="92"/>
      <c r="H108" s="92"/>
      <c r="I108" s="92"/>
      <c r="J108" s="92"/>
      <c r="K108" s="92"/>
    </row>
    <row r="109" spans="2:11" x14ac:dyDescent="0.35">
      <c r="B109" s="92"/>
      <c r="C109" s="92"/>
      <c r="D109" s="92"/>
      <c r="E109" s="93"/>
      <c r="F109" s="92"/>
      <c r="G109" s="92"/>
      <c r="H109" s="92"/>
      <c r="I109" s="92"/>
      <c r="J109" s="92"/>
      <c r="K109" s="92"/>
    </row>
    <row r="110" spans="2:11" x14ac:dyDescent="0.35">
      <c r="B110" s="92"/>
      <c r="C110" s="92"/>
      <c r="D110" s="92"/>
      <c r="E110" s="93"/>
      <c r="F110" s="92"/>
      <c r="G110" s="92"/>
      <c r="H110" s="92"/>
      <c r="I110" s="92"/>
      <c r="J110" s="92"/>
      <c r="K110" s="92"/>
    </row>
    <row r="111" spans="2:11" ht="40.5" x14ac:dyDescent="2">
      <c r="B111" s="94"/>
      <c r="C111" s="94"/>
      <c r="D111" s="94"/>
      <c r="E111" s="95"/>
      <c r="F111" s="94"/>
      <c r="G111" s="94"/>
      <c r="H111" s="94"/>
      <c r="I111" s="94"/>
      <c r="J111" s="94"/>
      <c r="K111" s="94"/>
    </row>
    <row r="112" spans="2:11" ht="40.5" x14ac:dyDescent="2">
      <c r="B112" s="94"/>
      <c r="C112" s="94"/>
      <c r="D112" s="94"/>
      <c r="E112" s="95"/>
      <c r="F112" s="94"/>
      <c r="G112" s="94"/>
      <c r="H112" s="94"/>
      <c r="I112" s="94"/>
      <c r="J112" s="94"/>
      <c r="K112" s="94"/>
    </row>
    <row r="113" spans="2:11" ht="40.5" x14ac:dyDescent="2">
      <c r="B113" s="94"/>
      <c r="C113" s="94"/>
      <c r="D113" s="94"/>
      <c r="E113" s="95"/>
      <c r="F113" s="94"/>
      <c r="G113" s="94"/>
      <c r="H113" s="94"/>
      <c r="I113" s="94"/>
      <c r="J113" s="94"/>
      <c r="K113" s="94"/>
    </row>
    <row r="114" spans="2:11" ht="40.5" x14ac:dyDescent="2">
      <c r="B114" s="94"/>
      <c r="C114" s="94"/>
      <c r="D114" s="94"/>
      <c r="E114" s="95"/>
      <c r="F114" s="94"/>
      <c r="G114" s="94"/>
      <c r="H114" s="94"/>
      <c r="I114" s="94"/>
      <c r="J114" s="94"/>
      <c r="K114" s="94"/>
    </row>
    <row r="115" spans="2:11" ht="40.5" x14ac:dyDescent="2">
      <c r="B115" s="94"/>
      <c r="C115" s="94"/>
      <c r="D115" s="94"/>
      <c r="E115" s="95"/>
      <c r="F115" s="94"/>
      <c r="G115" s="94"/>
      <c r="H115" s="94"/>
      <c r="I115" s="94"/>
      <c r="J115" s="94"/>
      <c r="K115" s="94"/>
    </row>
    <row r="116" spans="2:11" ht="40.5" x14ac:dyDescent="2">
      <c r="B116" s="94"/>
      <c r="C116" s="94"/>
      <c r="D116" s="94"/>
      <c r="E116" s="95"/>
      <c r="F116" s="94"/>
      <c r="G116" s="94"/>
      <c r="H116" s="94"/>
      <c r="I116" s="94"/>
      <c r="J116" s="94"/>
      <c r="K116" s="94"/>
    </row>
    <row r="117" spans="2:11" ht="40.5" x14ac:dyDescent="2">
      <c r="B117" s="94"/>
      <c r="C117" s="94"/>
      <c r="D117" s="94"/>
      <c r="E117" s="95"/>
      <c r="F117" s="94"/>
      <c r="G117" s="94"/>
      <c r="H117" s="94"/>
      <c r="I117" s="94"/>
      <c r="J117" s="94"/>
      <c r="K117" s="94"/>
    </row>
    <row r="118" spans="2:11" ht="40.5" x14ac:dyDescent="2">
      <c r="B118" s="94"/>
      <c r="C118" s="94"/>
      <c r="D118" s="94"/>
      <c r="E118" s="95"/>
      <c r="F118" s="94"/>
      <c r="G118" s="94"/>
      <c r="H118" s="94"/>
      <c r="I118" s="94"/>
      <c r="J118" s="94"/>
      <c r="K118" s="94"/>
    </row>
    <row r="119" spans="2:11" ht="40.5" x14ac:dyDescent="2">
      <c r="B119" s="94"/>
      <c r="C119" s="94"/>
      <c r="D119" s="94"/>
      <c r="E119" s="95"/>
      <c r="F119" s="94"/>
      <c r="G119" s="94"/>
      <c r="H119" s="94"/>
      <c r="I119" s="94"/>
      <c r="J119" s="94"/>
      <c r="K119" s="94"/>
    </row>
    <row r="120" spans="2:11" ht="40.5" x14ac:dyDescent="2">
      <c r="B120" s="94"/>
      <c r="C120" s="94"/>
      <c r="D120" s="94"/>
      <c r="E120" s="95"/>
      <c r="F120" s="94"/>
      <c r="G120" s="94"/>
      <c r="H120" s="94"/>
      <c r="I120" s="94"/>
      <c r="J120" s="94"/>
      <c r="K120" s="94"/>
    </row>
    <row r="121" spans="2:11" ht="40.5" x14ac:dyDescent="2">
      <c r="B121" s="94"/>
      <c r="C121" s="94"/>
      <c r="D121" s="94"/>
      <c r="E121" s="95"/>
      <c r="F121" s="94"/>
      <c r="G121" s="94"/>
      <c r="H121" s="94"/>
      <c r="I121" s="94"/>
      <c r="J121" s="94"/>
      <c r="K121" s="94"/>
    </row>
    <row r="122" spans="2:11" ht="40.5" x14ac:dyDescent="2">
      <c r="B122" s="94"/>
      <c r="C122" s="94"/>
      <c r="D122" s="94"/>
      <c r="E122" s="95"/>
      <c r="F122" s="94"/>
      <c r="G122" s="94"/>
      <c r="H122" s="94"/>
      <c r="I122" s="94"/>
      <c r="J122" s="94"/>
      <c r="K122" s="94"/>
    </row>
    <row r="123" spans="2:11" ht="40.5" x14ac:dyDescent="2">
      <c r="B123" s="94"/>
      <c r="C123" s="94"/>
      <c r="D123" s="94"/>
      <c r="E123" s="95"/>
      <c r="F123" s="94"/>
      <c r="G123" s="94"/>
      <c r="H123" s="94"/>
      <c r="I123" s="94"/>
      <c r="J123" s="94"/>
      <c r="K123" s="94"/>
    </row>
    <row r="124" spans="2:11" ht="40.5" x14ac:dyDescent="2">
      <c r="B124" s="94"/>
      <c r="C124" s="94"/>
      <c r="D124" s="94"/>
      <c r="E124" s="95"/>
      <c r="F124" s="94"/>
      <c r="G124" s="94"/>
      <c r="H124" s="94"/>
      <c r="I124" s="94"/>
      <c r="J124" s="94"/>
      <c r="K124" s="94"/>
    </row>
    <row r="125" spans="2:11" ht="40.5" x14ac:dyDescent="2">
      <c r="B125" s="94"/>
      <c r="C125" s="94"/>
      <c r="D125" s="94"/>
      <c r="E125" s="95"/>
      <c r="F125" s="94"/>
      <c r="G125" s="94"/>
      <c r="H125" s="94"/>
      <c r="I125" s="94"/>
      <c r="J125" s="94"/>
      <c r="K125" s="94"/>
    </row>
    <row r="126" spans="2:11" ht="40.5" x14ac:dyDescent="2">
      <c r="B126" s="94"/>
      <c r="C126" s="94"/>
      <c r="D126" s="94"/>
      <c r="E126" s="95"/>
      <c r="F126" s="94"/>
      <c r="G126" s="94"/>
      <c r="H126" s="94"/>
      <c r="I126" s="94"/>
      <c r="J126" s="94"/>
      <c r="K126" s="94"/>
    </row>
    <row r="127" spans="2:11" ht="40.5" x14ac:dyDescent="2">
      <c r="B127" s="94"/>
      <c r="C127" s="94"/>
      <c r="D127" s="94"/>
      <c r="E127" s="95"/>
      <c r="F127" s="94"/>
      <c r="G127" s="94"/>
      <c r="H127" s="94"/>
      <c r="I127" s="94"/>
      <c r="J127" s="94"/>
      <c r="K127" s="94"/>
    </row>
    <row r="128" spans="2:11" ht="40.5" x14ac:dyDescent="2">
      <c r="B128" s="94"/>
      <c r="C128" s="94"/>
      <c r="D128" s="94"/>
      <c r="E128" s="95"/>
      <c r="F128" s="94"/>
      <c r="G128" s="94"/>
      <c r="H128" s="94"/>
      <c r="I128" s="94"/>
      <c r="J128" s="94"/>
      <c r="K128" s="94"/>
    </row>
    <row r="129" spans="2:11" ht="40.5" x14ac:dyDescent="2">
      <c r="B129" s="94"/>
      <c r="C129" s="94"/>
      <c r="D129" s="94"/>
      <c r="E129" s="95"/>
      <c r="F129" s="94"/>
      <c r="G129" s="94"/>
      <c r="H129" s="94"/>
      <c r="I129" s="94"/>
      <c r="J129" s="94"/>
      <c r="K129" s="94"/>
    </row>
    <row r="130" spans="2:11" ht="40.5" x14ac:dyDescent="2">
      <c r="B130" s="94"/>
      <c r="C130" s="94"/>
      <c r="D130" s="94"/>
      <c r="E130" s="95"/>
      <c r="F130" s="94"/>
      <c r="G130" s="94"/>
      <c r="H130" s="94"/>
      <c r="I130" s="94"/>
      <c r="J130" s="94"/>
      <c r="K130" s="94"/>
    </row>
    <row r="131" spans="2:11" ht="40.5" x14ac:dyDescent="2">
      <c r="B131" s="94"/>
      <c r="C131" s="94"/>
      <c r="D131" s="94"/>
      <c r="E131" s="95"/>
      <c r="F131" s="94"/>
      <c r="G131" s="94"/>
      <c r="H131" s="94"/>
      <c r="I131" s="94"/>
      <c r="J131" s="94"/>
      <c r="K131" s="94"/>
    </row>
    <row r="132" spans="2:11" ht="40.5" x14ac:dyDescent="2">
      <c r="B132" s="94"/>
      <c r="C132" s="94"/>
      <c r="D132" s="94"/>
      <c r="E132" s="95"/>
      <c r="F132" s="94"/>
      <c r="G132" s="94"/>
      <c r="H132" s="94"/>
      <c r="I132" s="94"/>
      <c r="J132" s="94"/>
      <c r="K132" s="94"/>
    </row>
    <row r="133" spans="2:11" ht="40.5" x14ac:dyDescent="2">
      <c r="B133" s="94"/>
      <c r="C133" s="94"/>
      <c r="D133" s="94"/>
      <c r="E133" s="95"/>
      <c r="F133" s="94"/>
      <c r="G133" s="94"/>
      <c r="H133" s="94"/>
      <c r="I133" s="94"/>
      <c r="J133" s="94"/>
      <c r="K133" s="94"/>
    </row>
    <row r="134" spans="2:11" ht="40.5" x14ac:dyDescent="2">
      <c r="B134" s="94"/>
      <c r="C134" s="94"/>
      <c r="D134" s="94"/>
      <c r="E134" s="95"/>
      <c r="F134" s="94"/>
      <c r="G134" s="94"/>
      <c r="H134" s="94"/>
      <c r="I134" s="94"/>
      <c r="J134" s="94"/>
      <c r="K134" s="94"/>
    </row>
    <row r="135" spans="2:11" ht="40.5" x14ac:dyDescent="2">
      <c r="B135" s="94"/>
      <c r="C135" s="94"/>
      <c r="D135" s="94"/>
      <c r="E135" s="95"/>
      <c r="F135" s="94"/>
      <c r="G135" s="94"/>
      <c r="H135" s="94"/>
      <c r="I135" s="94"/>
      <c r="J135" s="94"/>
      <c r="K135" s="94"/>
    </row>
    <row r="136" spans="2:11" ht="40.5" x14ac:dyDescent="2">
      <c r="B136" s="94"/>
      <c r="C136" s="94"/>
      <c r="D136" s="94"/>
      <c r="E136" s="95"/>
      <c r="F136" s="94"/>
      <c r="G136" s="94"/>
      <c r="H136" s="94"/>
      <c r="I136" s="94"/>
      <c r="J136" s="94"/>
      <c r="K136" s="94"/>
    </row>
    <row r="137" spans="2:11" ht="40.5" x14ac:dyDescent="2">
      <c r="B137" s="94"/>
      <c r="C137" s="94"/>
      <c r="D137" s="94"/>
      <c r="E137" s="95"/>
      <c r="F137" s="94"/>
      <c r="G137" s="94"/>
      <c r="H137" s="94"/>
      <c r="I137" s="94"/>
      <c r="J137" s="94"/>
      <c r="K137" s="94"/>
    </row>
    <row r="138" spans="2:11" ht="40.5" x14ac:dyDescent="2">
      <c r="B138" s="94"/>
      <c r="C138" s="94"/>
      <c r="D138" s="94"/>
      <c r="E138" s="95"/>
      <c r="F138" s="94"/>
      <c r="G138" s="94"/>
      <c r="H138" s="94"/>
      <c r="I138" s="94"/>
      <c r="J138" s="94"/>
      <c r="K138" s="94"/>
    </row>
    <row r="139" spans="2:11" ht="40.5" x14ac:dyDescent="2">
      <c r="B139" s="94"/>
      <c r="C139" s="94"/>
      <c r="D139" s="94"/>
      <c r="E139" s="95"/>
      <c r="F139" s="94"/>
      <c r="G139" s="94"/>
      <c r="H139" s="94"/>
      <c r="I139" s="94"/>
      <c r="J139" s="94"/>
      <c r="K139" s="94"/>
    </row>
    <row r="140" spans="2:11" ht="40.5" x14ac:dyDescent="2">
      <c r="B140" s="94"/>
      <c r="C140" s="94"/>
      <c r="D140" s="94"/>
      <c r="E140" s="95"/>
      <c r="F140" s="94"/>
      <c r="G140" s="94"/>
      <c r="H140" s="94"/>
      <c r="I140" s="94"/>
      <c r="J140" s="94"/>
      <c r="K140" s="94"/>
    </row>
    <row r="141" spans="2:11" ht="40.5" x14ac:dyDescent="2">
      <c r="B141" s="94"/>
      <c r="C141" s="94"/>
      <c r="D141" s="94"/>
      <c r="E141" s="95"/>
      <c r="F141" s="94"/>
      <c r="G141" s="94"/>
      <c r="H141" s="94"/>
      <c r="I141" s="94"/>
      <c r="J141" s="94"/>
      <c r="K141" s="94"/>
    </row>
    <row r="142" spans="2:11" ht="40.5" x14ac:dyDescent="2">
      <c r="B142" s="94"/>
      <c r="C142" s="94"/>
      <c r="D142" s="94"/>
      <c r="E142" s="95"/>
      <c r="F142" s="94"/>
      <c r="G142" s="94"/>
      <c r="H142" s="94"/>
      <c r="I142" s="94"/>
      <c r="J142" s="94"/>
      <c r="K142" s="94"/>
    </row>
    <row r="143" spans="2:11" ht="40.5" x14ac:dyDescent="2">
      <c r="B143" s="94"/>
      <c r="C143" s="94"/>
      <c r="D143" s="94"/>
      <c r="E143" s="95"/>
      <c r="F143" s="94"/>
      <c r="G143" s="94"/>
      <c r="H143" s="94"/>
      <c r="I143" s="94"/>
      <c r="J143" s="94"/>
      <c r="K143" s="94"/>
    </row>
    <row r="144" spans="2:11" ht="40.5" x14ac:dyDescent="2">
      <c r="B144" s="94"/>
      <c r="C144" s="94"/>
      <c r="D144" s="94"/>
      <c r="E144" s="95"/>
      <c r="F144" s="94"/>
      <c r="G144" s="94"/>
      <c r="H144" s="94"/>
      <c r="I144" s="94"/>
      <c r="J144" s="94"/>
      <c r="K144" s="94"/>
    </row>
    <row r="145" spans="2:11" ht="40.5" x14ac:dyDescent="2">
      <c r="B145" s="94"/>
      <c r="C145" s="94"/>
      <c r="D145" s="94"/>
      <c r="E145" s="95"/>
      <c r="F145" s="94"/>
      <c r="G145" s="94"/>
      <c r="H145" s="94"/>
      <c r="I145" s="94"/>
      <c r="J145" s="94"/>
      <c r="K145" s="94"/>
    </row>
    <row r="146" spans="2:11" ht="40.5" x14ac:dyDescent="2">
      <c r="B146" s="94"/>
      <c r="C146" s="94"/>
      <c r="D146" s="94"/>
      <c r="E146" s="95"/>
      <c r="F146" s="94"/>
      <c r="G146" s="94"/>
      <c r="H146" s="94"/>
      <c r="I146" s="94"/>
      <c r="J146" s="94"/>
      <c r="K146" s="94"/>
    </row>
    <row r="147" spans="2:11" ht="40.5" x14ac:dyDescent="2">
      <c r="B147" s="94"/>
      <c r="C147" s="94"/>
      <c r="D147" s="94"/>
      <c r="E147" s="95"/>
      <c r="F147" s="94"/>
      <c r="G147" s="94"/>
      <c r="H147" s="94"/>
      <c r="I147" s="94"/>
      <c r="J147" s="94"/>
      <c r="K147" s="94"/>
    </row>
    <row r="148" spans="2:11" ht="40.5" x14ac:dyDescent="2">
      <c r="B148" s="94"/>
      <c r="C148" s="94"/>
      <c r="D148" s="94"/>
      <c r="E148" s="95"/>
      <c r="F148" s="94"/>
      <c r="G148" s="94"/>
      <c r="H148" s="94"/>
      <c r="I148" s="94"/>
      <c r="J148" s="94"/>
      <c r="K148" s="94"/>
    </row>
    <row r="149" spans="2:11" ht="40.5" x14ac:dyDescent="2">
      <c r="B149" s="94"/>
      <c r="C149" s="94"/>
      <c r="D149" s="94"/>
      <c r="E149" s="95"/>
      <c r="F149" s="94"/>
      <c r="G149" s="94"/>
      <c r="H149" s="94"/>
      <c r="I149" s="94"/>
      <c r="J149" s="94"/>
      <c r="K149" s="94"/>
    </row>
    <row r="150" spans="2:11" ht="40.5" x14ac:dyDescent="2">
      <c r="B150" s="94"/>
      <c r="C150" s="94"/>
      <c r="D150" s="94"/>
      <c r="E150" s="95"/>
      <c r="F150" s="94"/>
      <c r="G150" s="94"/>
      <c r="H150" s="94"/>
      <c r="I150" s="94"/>
      <c r="J150" s="94"/>
      <c r="K150" s="94"/>
    </row>
    <row r="151" spans="2:11" ht="40.5" x14ac:dyDescent="2">
      <c r="B151" s="94"/>
      <c r="C151" s="94"/>
      <c r="D151" s="94"/>
      <c r="E151" s="95"/>
      <c r="F151" s="94"/>
      <c r="G151" s="94"/>
      <c r="H151" s="94"/>
      <c r="I151" s="94"/>
      <c r="J151" s="94"/>
      <c r="K151" s="94"/>
    </row>
    <row r="152" spans="2:11" ht="40.5" x14ac:dyDescent="2">
      <c r="B152" s="94"/>
      <c r="C152" s="94"/>
      <c r="D152" s="94"/>
      <c r="E152" s="95"/>
      <c r="F152" s="94"/>
      <c r="G152" s="94"/>
      <c r="H152" s="94"/>
      <c r="I152" s="94"/>
      <c r="J152" s="94"/>
      <c r="K152" s="94"/>
    </row>
    <row r="153" spans="2:11" ht="40.5" x14ac:dyDescent="2">
      <c r="B153" s="94"/>
      <c r="C153" s="94"/>
      <c r="D153" s="94"/>
      <c r="E153" s="95"/>
      <c r="F153" s="94"/>
      <c r="G153" s="94"/>
      <c r="H153" s="94"/>
      <c r="I153" s="94"/>
      <c r="J153" s="94"/>
      <c r="K153" s="94"/>
    </row>
    <row r="154" spans="2:11" ht="40.5" x14ac:dyDescent="2">
      <c r="B154" s="94"/>
      <c r="C154" s="94"/>
      <c r="D154" s="94"/>
      <c r="E154" s="95"/>
      <c r="F154" s="94"/>
      <c r="G154" s="94"/>
      <c r="H154" s="94"/>
      <c r="I154" s="94"/>
      <c r="J154" s="94"/>
      <c r="K154" s="94"/>
    </row>
    <row r="155" spans="2:11" ht="40.5" x14ac:dyDescent="2">
      <c r="B155" s="94"/>
      <c r="C155" s="94"/>
      <c r="D155" s="94"/>
      <c r="E155" s="95"/>
      <c r="F155" s="94"/>
      <c r="G155" s="94"/>
      <c r="H155" s="94"/>
      <c r="I155" s="94"/>
      <c r="J155" s="94"/>
      <c r="K155" s="94"/>
    </row>
    <row r="156" spans="2:11" ht="40.5" x14ac:dyDescent="2">
      <c r="B156" s="94"/>
      <c r="C156" s="94"/>
      <c r="D156" s="94"/>
      <c r="E156" s="95"/>
      <c r="F156" s="94"/>
      <c r="G156" s="94"/>
      <c r="H156" s="94"/>
      <c r="I156" s="94"/>
      <c r="J156" s="94"/>
      <c r="K156" s="94"/>
    </row>
    <row r="157" spans="2:11" ht="40.5" x14ac:dyDescent="2">
      <c r="B157" s="94"/>
      <c r="C157" s="94"/>
      <c r="D157" s="94"/>
      <c r="E157" s="95"/>
      <c r="F157" s="94"/>
      <c r="G157" s="94"/>
      <c r="H157" s="94"/>
      <c r="I157" s="94"/>
      <c r="J157" s="94"/>
      <c r="K157" s="94"/>
    </row>
    <row r="158" spans="2:11" ht="40.5" x14ac:dyDescent="2">
      <c r="B158" s="94"/>
      <c r="C158" s="94"/>
      <c r="D158" s="94"/>
      <c r="E158" s="95"/>
      <c r="F158" s="94"/>
      <c r="G158" s="94"/>
      <c r="H158" s="94"/>
      <c r="I158" s="94"/>
      <c r="J158" s="94"/>
      <c r="K158" s="94"/>
    </row>
    <row r="159" spans="2:11" ht="40.5" x14ac:dyDescent="2">
      <c r="B159" s="94"/>
      <c r="C159" s="94"/>
      <c r="D159" s="94"/>
      <c r="E159" s="95"/>
      <c r="F159" s="94"/>
      <c r="G159" s="94"/>
      <c r="H159" s="94"/>
      <c r="I159" s="94"/>
      <c r="J159" s="94"/>
      <c r="K159" s="94"/>
    </row>
    <row r="160" spans="2:11" ht="40.5" x14ac:dyDescent="2">
      <c r="B160" s="94"/>
      <c r="C160" s="94"/>
      <c r="D160" s="94"/>
      <c r="E160" s="95"/>
      <c r="F160" s="94"/>
      <c r="G160" s="94"/>
      <c r="H160" s="94"/>
      <c r="I160" s="94"/>
      <c r="J160" s="94"/>
      <c r="K160" s="94"/>
    </row>
    <row r="161" spans="2:11" ht="40.5" x14ac:dyDescent="2">
      <c r="B161" s="94"/>
      <c r="C161" s="94"/>
      <c r="D161" s="94"/>
      <c r="E161" s="95"/>
      <c r="F161" s="94"/>
      <c r="G161" s="94"/>
      <c r="H161" s="94"/>
      <c r="I161" s="94"/>
      <c r="J161" s="94"/>
      <c r="K161" s="94"/>
    </row>
    <row r="162" spans="2:11" ht="40.5" x14ac:dyDescent="2">
      <c r="B162" s="94"/>
      <c r="C162" s="94"/>
      <c r="D162" s="94"/>
      <c r="E162" s="95"/>
      <c r="F162" s="94"/>
      <c r="G162" s="94"/>
      <c r="H162" s="94"/>
      <c r="I162" s="94"/>
      <c r="J162" s="94"/>
      <c r="K162" s="94"/>
    </row>
    <row r="163" spans="2:11" ht="40.5" x14ac:dyDescent="2">
      <c r="B163" s="94"/>
      <c r="C163" s="94"/>
      <c r="D163" s="94"/>
      <c r="E163" s="95"/>
      <c r="F163" s="94"/>
      <c r="G163" s="94"/>
      <c r="H163" s="94"/>
      <c r="I163" s="94"/>
      <c r="J163" s="94"/>
      <c r="K163" s="94"/>
    </row>
    <row r="164" spans="2:11" ht="40.5" x14ac:dyDescent="2">
      <c r="B164" s="94"/>
      <c r="C164" s="94"/>
      <c r="D164" s="94"/>
      <c r="E164" s="95"/>
      <c r="F164" s="94"/>
      <c r="G164" s="94"/>
      <c r="H164" s="94"/>
      <c r="I164" s="94"/>
      <c r="J164" s="94"/>
      <c r="K164" s="94"/>
    </row>
    <row r="165" spans="2:11" ht="40.5" x14ac:dyDescent="2">
      <c r="B165" s="94"/>
      <c r="C165" s="94"/>
      <c r="D165" s="94"/>
      <c r="E165" s="95"/>
      <c r="F165" s="94"/>
      <c r="G165" s="94"/>
      <c r="H165" s="94"/>
      <c r="I165" s="94"/>
      <c r="J165" s="94"/>
      <c r="K165" s="94"/>
    </row>
    <row r="166" spans="2:11" ht="40.5" x14ac:dyDescent="2">
      <c r="B166" s="94"/>
      <c r="C166" s="94"/>
      <c r="D166" s="94"/>
      <c r="E166" s="95"/>
      <c r="F166" s="94"/>
      <c r="G166" s="94"/>
      <c r="H166" s="94"/>
      <c r="I166" s="94"/>
      <c r="J166" s="94"/>
      <c r="K166" s="94"/>
    </row>
    <row r="167" spans="2:11" ht="40.5" x14ac:dyDescent="2">
      <c r="B167" s="94"/>
      <c r="C167" s="94"/>
      <c r="D167" s="94"/>
      <c r="E167" s="95"/>
      <c r="F167" s="94"/>
      <c r="G167" s="94"/>
      <c r="H167" s="94"/>
      <c r="I167" s="94"/>
      <c r="J167" s="94"/>
      <c r="K167" s="94"/>
    </row>
    <row r="168" spans="2:11" ht="40.5" x14ac:dyDescent="2">
      <c r="B168" s="94"/>
      <c r="C168" s="94"/>
      <c r="D168" s="94"/>
      <c r="E168" s="95"/>
      <c r="F168" s="94"/>
      <c r="G168" s="94"/>
      <c r="H168" s="94"/>
      <c r="I168" s="94"/>
      <c r="J168" s="94"/>
      <c r="K168" s="94"/>
    </row>
    <row r="169" spans="2:11" ht="40.5" x14ac:dyDescent="2">
      <c r="B169" s="94"/>
      <c r="C169" s="94"/>
      <c r="D169" s="94"/>
      <c r="E169" s="95"/>
      <c r="F169" s="94"/>
      <c r="G169" s="94"/>
      <c r="H169" s="94"/>
      <c r="I169" s="94"/>
      <c r="J169" s="94"/>
      <c r="K169" s="94"/>
    </row>
    <row r="170" spans="2:11" ht="40.5" x14ac:dyDescent="2">
      <c r="B170" s="94"/>
      <c r="C170" s="94"/>
      <c r="D170" s="94"/>
      <c r="E170" s="95"/>
      <c r="F170" s="94"/>
      <c r="G170" s="94"/>
      <c r="H170" s="94"/>
      <c r="I170" s="94"/>
      <c r="J170" s="94"/>
      <c r="K170" s="94"/>
    </row>
    <row r="171" spans="2:11" ht="40.5" x14ac:dyDescent="2">
      <c r="B171" s="94"/>
      <c r="C171" s="94"/>
      <c r="D171" s="94"/>
      <c r="E171" s="95"/>
      <c r="F171" s="94"/>
      <c r="G171" s="94"/>
      <c r="H171" s="94"/>
      <c r="I171" s="94"/>
      <c r="J171" s="94"/>
      <c r="K171" s="94"/>
    </row>
    <row r="172" spans="2:11" ht="40.5" x14ac:dyDescent="2">
      <c r="B172" s="94"/>
      <c r="C172" s="94"/>
      <c r="D172" s="94"/>
      <c r="E172" s="95"/>
      <c r="F172" s="94"/>
      <c r="G172" s="94"/>
      <c r="H172" s="94"/>
      <c r="I172" s="94"/>
      <c r="J172" s="94"/>
      <c r="K172" s="94"/>
    </row>
    <row r="173" spans="2:11" ht="40.5" x14ac:dyDescent="2">
      <c r="B173" s="94"/>
      <c r="C173" s="94"/>
      <c r="D173" s="94"/>
      <c r="E173" s="95"/>
      <c r="F173" s="94"/>
      <c r="G173" s="94"/>
      <c r="H173" s="94"/>
      <c r="I173" s="94"/>
      <c r="J173" s="94"/>
      <c r="K173" s="94"/>
    </row>
    <row r="174" spans="2:11" ht="40.5" x14ac:dyDescent="2">
      <c r="B174" s="94"/>
      <c r="C174" s="94"/>
      <c r="D174" s="94"/>
      <c r="E174" s="95"/>
      <c r="F174" s="94"/>
      <c r="G174" s="94"/>
      <c r="H174" s="94"/>
      <c r="I174" s="94"/>
      <c r="J174" s="94"/>
      <c r="K174" s="94"/>
    </row>
    <row r="175" spans="2:11" ht="40.5" x14ac:dyDescent="2">
      <c r="B175" s="94"/>
      <c r="C175" s="94"/>
      <c r="D175" s="94"/>
      <c r="E175" s="95"/>
      <c r="F175" s="94"/>
      <c r="G175" s="94"/>
      <c r="H175" s="94"/>
      <c r="I175" s="94"/>
      <c r="J175" s="94"/>
      <c r="K175" s="94"/>
    </row>
    <row r="176" spans="2:11" ht="40.5" x14ac:dyDescent="2">
      <c r="B176" s="94"/>
      <c r="C176" s="94"/>
      <c r="D176" s="94"/>
      <c r="E176" s="95"/>
      <c r="F176" s="94"/>
      <c r="G176" s="94"/>
      <c r="H176" s="94"/>
      <c r="I176" s="94"/>
      <c r="J176" s="94"/>
      <c r="K176" s="94"/>
    </row>
    <row r="177" spans="2:11" ht="40.5" x14ac:dyDescent="2">
      <c r="B177" s="94"/>
      <c r="C177" s="94"/>
      <c r="D177" s="94"/>
      <c r="E177" s="95"/>
      <c r="F177" s="94"/>
      <c r="G177" s="94"/>
      <c r="H177" s="94"/>
      <c r="I177" s="94"/>
      <c r="J177" s="94"/>
      <c r="K177" s="94"/>
    </row>
    <row r="178" spans="2:11" ht="40.5" x14ac:dyDescent="2">
      <c r="B178" s="94"/>
      <c r="C178" s="94"/>
      <c r="D178" s="94"/>
      <c r="E178" s="95"/>
      <c r="F178" s="94"/>
      <c r="G178" s="94"/>
      <c r="H178" s="94"/>
      <c r="I178" s="94"/>
      <c r="J178" s="94"/>
      <c r="K178" s="94"/>
    </row>
    <row r="179" spans="2:11" ht="40.5" x14ac:dyDescent="2">
      <c r="B179" s="94"/>
      <c r="C179" s="94"/>
      <c r="D179" s="94"/>
      <c r="E179" s="95"/>
      <c r="F179" s="94"/>
      <c r="G179" s="94"/>
      <c r="H179" s="94"/>
      <c r="I179" s="94"/>
      <c r="J179" s="94"/>
      <c r="K179" s="94"/>
    </row>
    <row r="180" spans="2:11" ht="40.5" x14ac:dyDescent="2">
      <c r="B180" s="94"/>
      <c r="C180" s="94"/>
      <c r="D180" s="94"/>
      <c r="E180" s="95"/>
      <c r="F180" s="94"/>
      <c r="G180" s="94"/>
      <c r="H180" s="94"/>
      <c r="I180" s="94"/>
      <c r="J180" s="94"/>
      <c r="K180" s="94"/>
    </row>
    <row r="181" spans="2:11" ht="40.5" x14ac:dyDescent="2">
      <c r="B181" s="94"/>
      <c r="C181" s="94"/>
      <c r="D181" s="94"/>
      <c r="E181" s="95"/>
      <c r="F181" s="94"/>
      <c r="G181" s="94"/>
      <c r="H181" s="94"/>
      <c r="I181" s="94"/>
      <c r="J181" s="94"/>
      <c r="K181" s="94"/>
    </row>
    <row r="182" spans="2:11" ht="40.5" x14ac:dyDescent="2">
      <c r="B182" s="94"/>
      <c r="C182" s="94"/>
      <c r="D182" s="94"/>
      <c r="E182" s="95"/>
      <c r="F182" s="94"/>
      <c r="G182" s="94"/>
      <c r="H182" s="94"/>
      <c r="I182" s="94"/>
      <c r="J182" s="94"/>
      <c r="K182" s="94"/>
    </row>
    <row r="183" spans="2:11" ht="40.5" x14ac:dyDescent="2">
      <c r="B183" s="94"/>
      <c r="C183" s="94"/>
      <c r="D183" s="94"/>
      <c r="E183" s="95"/>
      <c r="F183" s="94"/>
      <c r="G183" s="94"/>
      <c r="H183" s="94"/>
      <c r="I183" s="94"/>
      <c r="J183" s="94"/>
      <c r="K183" s="94"/>
    </row>
    <row r="184" spans="2:11" ht="40.5" x14ac:dyDescent="2">
      <c r="B184" s="94"/>
      <c r="C184" s="94"/>
      <c r="D184" s="94"/>
      <c r="E184" s="95"/>
      <c r="F184" s="94"/>
      <c r="G184" s="94"/>
      <c r="H184" s="94"/>
      <c r="I184" s="94"/>
      <c r="J184" s="94"/>
      <c r="K184" s="94"/>
    </row>
    <row r="185" spans="2:11" ht="40.5" x14ac:dyDescent="2">
      <c r="B185" s="94"/>
      <c r="C185" s="94"/>
      <c r="D185" s="94"/>
      <c r="E185" s="95"/>
      <c r="F185" s="94"/>
      <c r="G185" s="94"/>
      <c r="H185" s="94"/>
      <c r="I185" s="94"/>
      <c r="J185" s="94"/>
      <c r="K185" s="94"/>
    </row>
    <row r="186" spans="2:11" ht="40.5" x14ac:dyDescent="2">
      <c r="B186" s="94"/>
      <c r="C186" s="94"/>
      <c r="D186" s="94"/>
      <c r="E186" s="95"/>
      <c r="F186" s="94"/>
      <c r="G186" s="94"/>
      <c r="H186" s="94"/>
      <c r="I186" s="94"/>
      <c r="J186" s="94"/>
      <c r="K186" s="94"/>
    </row>
    <row r="187" spans="2:11" ht="40.5" x14ac:dyDescent="2">
      <c r="B187" s="94"/>
      <c r="C187" s="94"/>
      <c r="D187" s="94"/>
      <c r="E187" s="95"/>
      <c r="F187" s="94"/>
      <c r="G187" s="94"/>
      <c r="H187" s="94"/>
      <c r="I187" s="94"/>
      <c r="J187" s="94"/>
      <c r="K187" s="94"/>
    </row>
    <row r="188" spans="2:11" ht="40.5" x14ac:dyDescent="2">
      <c r="B188" s="94"/>
      <c r="C188" s="94"/>
      <c r="D188" s="94"/>
      <c r="E188" s="95"/>
      <c r="F188" s="94"/>
      <c r="G188" s="94"/>
      <c r="H188" s="94"/>
      <c r="I188" s="94"/>
      <c r="J188" s="94"/>
      <c r="K188" s="94"/>
    </row>
    <row r="189" spans="2:11" ht="40.5" x14ac:dyDescent="2">
      <c r="B189" s="94"/>
      <c r="C189" s="94"/>
      <c r="D189" s="94"/>
      <c r="E189" s="95"/>
      <c r="F189" s="94"/>
      <c r="G189" s="94"/>
      <c r="H189" s="94"/>
      <c r="I189" s="94"/>
      <c r="J189" s="94"/>
      <c r="K189" s="94"/>
    </row>
    <row r="190" spans="2:11" ht="40.5" x14ac:dyDescent="2">
      <c r="B190" s="94"/>
      <c r="C190" s="94"/>
      <c r="D190" s="94"/>
      <c r="E190" s="95"/>
      <c r="F190" s="94"/>
      <c r="G190" s="94"/>
      <c r="H190" s="94"/>
      <c r="I190" s="94"/>
      <c r="J190" s="94"/>
      <c r="K190" s="94"/>
    </row>
    <row r="191" spans="2:11" ht="40.5" x14ac:dyDescent="2">
      <c r="B191" s="94"/>
      <c r="C191" s="94"/>
      <c r="D191" s="94"/>
      <c r="E191" s="95"/>
      <c r="F191" s="94"/>
      <c r="G191" s="94"/>
      <c r="H191" s="94"/>
      <c r="I191" s="94"/>
      <c r="J191" s="94"/>
      <c r="K191" s="94"/>
    </row>
    <row r="192" spans="2:11" ht="40.5" x14ac:dyDescent="2">
      <c r="B192" s="94"/>
      <c r="C192" s="94"/>
      <c r="D192" s="94"/>
      <c r="E192" s="95"/>
      <c r="F192" s="94"/>
      <c r="G192" s="94"/>
      <c r="H192" s="94"/>
      <c r="I192" s="94"/>
      <c r="J192" s="94"/>
      <c r="K192" s="94"/>
    </row>
    <row r="193" spans="2:11" ht="40.5" x14ac:dyDescent="2">
      <c r="B193" s="94"/>
      <c r="C193" s="94"/>
      <c r="D193" s="94"/>
      <c r="E193" s="95"/>
      <c r="F193" s="94"/>
      <c r="G193" s="94"/>
      <c r="H193" s="94"/>
      <c r="I193" s="94"/>
      <c r="J193" s="94"/>
      <c r="K193" s="94"/>
    </row>
    <row r="194" spans="2:11" ht="40.5" x14ac:dyDescent="2">
      <c r="B194" s="94"/>
      <c r="C194" s="94"/>
      <c r="D194" s="94"/>
      <c r="E194" s="95"/>
      <c r="F194" s="94"/>
      <c r="G194" s="94"/>
      <c r="H194" s="94"/>
      <c r="I194" s="94"/>
      <c r="J194" s="94"/>
      <c r="K194" s="94"/>
    </row>
    <row r="195" spans="2:11" ht="40.5" x14ac:dyDescent="2">
      <c r="B195" s="94"/>
      <c r="C195" s="94"/>
      <c r="D195" s="94"/>
      <c r="E195" s="95"/>
      <c r="F195" s="94"/>
      <c r="G195" s="94"/>
      <c r="H195" s="94"/>
      <c r="I195" s="94"/>
      <c r="J195" s="94"/>
      <c r="K195" s="94"/>
    </row>
    <row r="196" spans="2:11" ht="40.5" x14ac:dyDescent="2">
      <c r="B196" s="94"/>
      <c r="C196" s="94"/>
      <c r="D196" s="94"/>
      <c r="E196" s="95"/>
      <c r="F196" s="94"/>
      <c r="G196" s="94"/>
      <c r="H196" s="94"/>
      <c r="I196" s="94"/>
      <c r="J196" s="94"/>
      <c r="K196" s="94"/>
    </row>
    <row r="197" spans="2:11" ht="40.5" x14ac:dyDescent="2">
      <c r="B197" s="94"/>
      <c r="C197" s="94"/>
      <c r="D197" s="94"/>
      <c r="E197" s="95"/>
      <c r="F197" s="94"/>
      <c r="G197" s="94"/>
      <c r="H197" s="94"/>
      <c r="I197" s="94"/>
      <c r="J197" s="94"/>
      <c r="K197" s="94"/>
    </row>
    <row r="198" spans="2:11" ht="40.5" x14ac:dyDescent="2">
      <c r="B198" s="94"/>
      <c r="C198" s="94"/>
      <c r="D198" s="94"/>
      <c r="E198" s="95"/>
      <c r="F198" s="94"/>
      <c r="G198" s="94"/>
      <c r="H198" s="94"/>
      <c r="I198" s="94"/>
      <c r="J198" s="94"/>
      <c r="K198" s="94"/>
    </row>
    <row r="199" spans="2:11" ht="40.5" x14ac:dyDescent="2">
      <c r="B199" s="94"/>
      <c r="C199" s="94"/>
      <c r="D199" s="94"/>
      <c r="E199" s="95"/>
      <c r="F199" s="94"/>
      <c r="G199" s="94"/>
      <c r="H199" s="94"/>
      <c r="I199" s="94"/>
      <c r="J199" s="94"/>
      <c r="K199" s="94"/>
    </row>
    <row r="200" spans="2:11" ht="40.5" x14ac:dyDescent="2">
      <c r="B200" s="94"/>
      <c r="C200" s="94"/>
      <c r="D200" s="94"/>
      <c r="E200" s="95"/>
      <c r="F200" s="94"/>
      <c r="G200" s="94"/>
      <c r="H200" s="94"/>
      <c r="I200" s="94"/>
      <c r="J200" s="94"/>
      <c r="K200" s="94"/>
    </row>
    <row r="201" spans="2:11" ht="40.5" x14ac:dyDescent="2">
      <c r="B201" s="94"/>
      <c r="C201" s="94"/>
      <c r="D201" s="94"/>
      <c r="E201" s="95"/>
      <c r="F201" s="94"/>
      <c r="G201" s="94"/>
      <c r="H201" s="94"/>
      <c r="I201" s="94"/>
      <c r="J201" s="94"/>
      <c r="K201" s="94"/>
    </row>
    <row r="202" spans="2:11" ht="40.5" x14ac:dyDescent="2">
      <c r="B202" s="94"/>
      <c r="C202" s="94"/>
      <c r="D202" s="94"/>
      <c r="E202" s="95"/>
      <c r="F202" s="94"/>
      <c r="G202" s="94"/>
      <c r="H202" s="94"/>
      <c r="I202" s="94"/>
      <c r="J202" s="94"/>
      <c r="K202" s="94"/>
    </row>
    <row r="203" spans="2:11" ht="40.5" x14ac:dyDescent="2">
      <c r="B203" s="94"/>
      <c r="C203" s="94"/>
      <c r="D203" s="94"/>
      <c r="E203" s="95"/>
      <c r="F203" s="94"/>
      <c r="G203" s="94"/>
      <c r="H203" s="94"/>
      <c r="I203" s="94"/>
      <c r="J203" s="94"/>
      <c r="K203" s="94"/>
    </row>
    <row r="204" spans="2:11" ht="40.5" x14ac:dyDescent="2">
      <c r="B204" s="94"/>
      <c r="C204" s="94"/>
      <c r="D204" s="94"/>
      <c r="E204" s="95"/>
      <c r="F204" s="94"/>
      <c r="G204" s="94"/>
      <c r="H204" s="94"/>
      <c r="I204" s="94"/>
      <c r="J204" s="94"/>
      <c r="K204" s="94"/>
    </row>
    <row r="205" spans="2:11" ht="40.5" x14ac:dyDescent="2">
      <c r="B205" s="94"/>
      <c r="C205" s="94"/>
      <c r="D205" s="94"/>
      <c r="E205" s="95"/>
      <c r="F205" s="94"/>
      <c r="G205" s="94"/>
      <c r="H205" s="94"/>
      <c r="I205" s="94"/>
      <c r="J205" s="94"/>
      <c r="K205" s="94"/>
    </row>
    <row r="206" spans="2:11" ht="40.5" x14ac:dyDescent="2">
      <c r="B206" s="94"/>
      <c r="C206" s="94"/>
      <c r="D206" s="94"/>
      <c r="E206" s="95"/>
      <c r="F206" s="94"/>
      <c r="G206" s="94"/>
      <c r="H206" s="94"/>
      <c r="I206" s="94"/>
      <c r="J206" s="94"/>
      <c r="K206" s="94"/>
    </row>
    <row r="207" spans="2:11" ht="40.5" x14ac:dyDescent="2">
      <c r="B207" s="94"/>
      <c r="C207" s="94"/>
      <c r="D207" s="94"/>
      <c r="E207" s="95"/>
      <c r="F207" s="94"/>
      <c r="G207" s="94"/>
      <c r="H207" s="94"/>
      <c r="I207" s="94"/>
      <c r="J207" s="94"/>
      <c r="K207" s="94"/>
    </row>
    <row r="208" spans="2:11" ht="40.5" x14ac:dyDescent="2">
      <c r="B208" s="94"/>
      <c r="C208" s="94"/>
      <c r="D208" s="94"/>
      <c r="E208" s="95"/>
      <c r="F208" s="94"/>
      <c r="G208" s="94"/>
      <c r="H208" s="94"/>
      <c r="I208" s="94"/>
      <c r="J208" s="94"/>
      <c r="K208" s="94"/>
    </row>
    <row r="209" spans="2:11" ht="40.5" x14ac:dyDescent="2">
      <c r="B209" s="94"/>
      <c r="C209" s="94"/>
      <c r="D209" s="94"/>
      <c r="E209" s="95"/>
      <c r="F209" s="94"/>
      <c r="G209" s="94"/>
      <c r="H209" s="94"/>
      <c r="I209" s="94"/>
      <c r="J209" s="94"/>
      <c r="K209" s="94"/>
    </row>
    <row r="210" spans="2:11" ht="40.5" x14ac:dyDescent="2">
      <c r="B210" s="94"/>
      <c r="C210" s="94"/>
      <c r="D210" s="94"/>
      <c r="E210" s="95"/>
      <c r="F210" s="94"/>
      <c r="G210" s="94"/>
      <c r="H210" s="94"/>
      <c r="I210" s="94"/>
      <c r="J210" s="94"/>
      <c r="K210" s="94"/>
    </row>
    <row r="211" spans="2:11" ht="40.5" x14ac:dyDescent="2">
      <c r="B211" s="94"/>
      <c r="C211" s="94"/>
      <c r="D211" s="94"/>
      <c r="E211" s="95"/>
      <c r="F211" s="94"/>
      <c r="G211" s="94"/>
      <c r="H211" s="94"/>
      <c r="I211" s="94"/>
      <c r="J211" s="94"/>
      <c r="K211" s="94"/>
    </row>
    <row r="212" spans="2:11" ht="40.5" x14ac:dyDescent="2">
      <c r="B212" s="94"/>
      <c r="C212" s="94"/>
      <c r="D212" s="94"/>
      <c r="E212" s="95"/>
      <c r="F212" s="94"/>
      <c r="G212" s="94"/>
      <c r="H212" s="94"/>
      <c r="I212" s="94"/>
      <c r="J212" s="94"/>
      <c r="K212" s="94"/>
    </row>
    <row r="213" spans="2:11" ht="40.5" x14ac:dyDescent="2">
      <c r="B213" s="94"/>
      <c r="C213" s="94"/>
      <c r="D213" s="94"/>
      <c r="E213" s="95"/>
      <c r="F213" s="94"/>
      <c r="G213" s="94"/>
      <c r="H213" s="94"/>
      <c r="I213" s="94"/>
      <c r="J213" s="94"/>
      <c r="K213" s="94"/>
    </row>
    <row r="214" spans="2:11" ht="40.5" x14ac:dyDescent="2">
      <c r="B214" s="94"/>
      <c r="C214" s="94"/>
      <c r="D214" s="94"/>
      <c r="E214" s="95"/>
      <c r="F214" s="94"/>
      <c r="G214" s="94"/>
      <c r="H214" s="94"/>
      <c r="I214" s="94"/>
      <c r="J214" s="94"/>
      <c r="K214" s="94"/>
    </row>
    <row r="215" spans="2:11" ht="40.5" x14ac:dyDescent="2">
      <c r="B215" s="94"/>
      <c r="C215" s="94"/>
      <c r="D215" s="94"/>
      <c r="E215" s="95"/>
      <c r="F215" s="94"/>
      <c r="G215" s="94"/>
      <c r="H215" s="94"/>
      <c r="I215" s="94"/>
      <c r="J215" s="94"/>
      <c r="K215" s="94"/>
    </row>
    <row r="216" spans="2:11" ht="40.5" x14ac:dyDescent="2">
      <c r="B216" s="94"/>
      <c r="C216" s="94"/>
      <c r="D216" s="94"/>
      <c r="E216" s="95"/>
      <c r="F216" s="94"/>
      <c r="G216" s="94"/>
      <c r="H216" s="94"/>
      <c r="I216" s="94"/>
      <c r="J216" s="94"/>
      <c r="K216" s="94"/>
    </row>
    <row r="217" spans="2:11" ht="40.5" x14ac:dyDescent="2">
      <c r="B217" s="94"/>
      <c r="C217" s="94"/>
      <c r="D217" s="94"/>
      <c r="E217" s="95"/>
      <c r="F217" s="94"/>
      <c r="G217" s="94"/>
      <c r="H217" s="94"/>
      <c r="I217" s="94"/>
      <c r="J217" s="94"/>
      <c r="K217" s="94"/>
    </row>
    <row r="218" spans="2:11" ht="40.5" x14ac:dyDescent="2">
      <c r="B218" s="94"/>
      <c r="C218" s="94"/>
      <c r="D218" s="94"/>
      <c r="E218" s="95"/>
      <c r="F218" s="94"/>
      <c r="G218" s="94"/>
      <c r="H218" s="94"/>
      <c r="I218" s="94"/>
      <c r="J218" s="94"/>
      <c r="K218" s="94"/>
    </row>
    <row r="219" spans="2:11" ht="40.5" x14ac:dyDescent="2">
      <c r="B219" s="94"/>
      <c r="C219" s="94"/>
      <c r="D219" s="94"/>
      <c r="E219" s="95"/>
      <c r="F219" s="94"/>
      <c r="G219" s="94"/>
      <c r="H219" s="94"/>
      <c r="I219" s="94"/>
      <c r="J219" s="94"/>
      <c r="K219" s="94"/>
    </row>
    <row r="220" spans="2:11" ht="40.5" x14ac:dyDescent="2">
      <c r="B220" s="94"/>
      <c r="C220" s="94"/>
      <c r="D220" s="94"/>
      <c r="E220" s="95"/>
      <c r="F220" s="94"/>
      <c r="G220" s="94"/>
      <c r="H220" s="94"/>
      <c r="I220" s="94"/>
      <c r="J220" s="94"/>
      <c r="K220" s="94"/>
    </row>
    <row r="221" spans="2:11" ht="40.5" x14ac:dyDescent="2">
      <c r="B221" s="94"/>
      <c r="C221" s="94"/>
      <c r="D221" s="94"/>
      <c r="E221" s="95"/>
      <c r="F221" s="94"/>
      <c r="G221" s="94"/>
      <c r="H221" s="94"/>
      <c r="I221" s="94"/>
      <c r="J221" s="94"/>
      <c r="K221" s="94"/>
    </row>
    <row r="222" spans="2:11" ht="40.5" x14ac:dyDescent="2">
      <c r="B222" s="94"/>
      <c r="C222" s="94"/>
      <c r="D222" s="94"/>
      <c r="E222" s="95"/>
      <c r="F222" s="94"/>
      <c r="G222" s="94"/>
      <c r="H222" s="94"/>
      <c r="I222" s="94"/>
      <c r="J222" s="94"/>
      <c r="K222" s="94"/>
    </row>
    <row r="223" spans="2:11" ht="40.5" x14ac:dyDescent="2">
      <c r="B223" s="94"/>
      <c r="C223" s="94"/>
      <c r="D223" s="94"/>
      <c r="E223" s="95"/>
      <c r="F223" s="94"/>
      <c r="G223" s="94"/>
      <c r="H223" s="94"/>
      <c r="I223" s="94"/>
      <c r="J223" s="94"/>
      <c r="K223" s="94"/>
    </row>
    <row r="224" spans="2:11" ht="40.5" x14ac:dyDescent="2">
      <c r="B224" s="94"/>
      <c r="C224" s="94"/>
      <c r="D224" s="94"/>
      <c r="E224" s="95"/>
      <c r="F224" s="94"/>
      <c r="G224" s="94"/>
      <c r="H224" s="94"/>
      <c r="I224" s="94"/>
      <c r="J224" s="94"/>
      <c r="K224" s="94"/>
    </row>
    <row r="225" spans="2:11" ht="40.5" x14ac:dyDescent="2">
      <c r="B225" s="94"/>
      <c r="C225" s="94"/>
      <c r="D225" s="94"/>
      <c r="E225" s="95"/>
      <c r="F225" s="94"/>
      <c r="G225" s="94"/>
      <c r="H225" s="94"/>
      <c r="I225" s="94"/>
      <c r="J225" s="94"/>
      <c r="K225" s="94"/>
    </row>
    <row r="226" spans="2:11" ht="40.5" x14ac:dyDescent="2">
      <c r="B226" s="94"/>
      <c r="C226" s="94"/>
      <c r="D226" s="94"/>
      <c r="E226" s="95"/>
      <c r="F226" s="94"/>
      <c r="G226" s="94"/>
      <c r="H226" s="94"/>
      <c r="I226" s="94"/>
      <c r="J226" s="94"/>
      <c r="K226" s="94"/>
    </row>
    <row r="227" spans="2:11" ht="40.5" x14ac:dyDescent="2">
      <c r="B227" s="94"/>
      <c r="C227" s="94"/>
      <c r="D227" s="94"/>
      <c r="E227" s="95"/>
      <c r="F227" s="94"/>
      <c r="G227" s="94"/>
      <c r="H227" s="94"/>
      <c r="I227" s="94"/>
      <c r="J227" s="94"/>
      <c r="K227" s="94"/>
    </row>
    <row r="228" spans="2:11" ht="40.5" x14ac:dyDescent="2">
      <c r="B228" s="94"/>
      <c r="C228" s="94"/>
      <c r="D228" s="94"/>
      <c r="E228" s="95"/>
      <c r="F228" s="94"/>
      <c r="G228" s="94"/>
      <c r="H228" s="94"/>
      <c r="I228" s="94"/>
      <c r="J228" s="94"/>
      <c r="K228" s="94"/>
    </row>
    <row r="229" spans="2:11" ht="40.5" x14ac:dyDescent="2">
      <c r="B229" s="94"/>
      <c r="C229" s="94"/>
      <c r="D229" s="94"/>
      <c r="E229" s="95"/>
      <c r="F229" s="94"/>
      <c r="G229" s="94"/>
      <c r="H229" s="94"/>
      <c r="I229" s="94"/>
      <c r="J229" s="94"/>
      <c r="K229" s="94"/>
    </row>
    <row r="230" spans="2:11" ht="40.5" x14ac:dyDescent="2">
      <c r="B230" s="94"/>
      <c r="C230" s="94"/>
      <c r="D230" s="94"/>
      <c r="E230" s="95"/>
      <c r="F230" s="94"/>
      <c r="G230" s="94"/>
      <c r="H230" s="94"/>
      <c r="I230" s="94"/>
      <c r="J230" s="94"/>
      <c r="K230" s="94"/>
    </row>
    <row r="231" spans="2:11" ht="40.5" x14ac:dyDescent="2">
      <c r="B231" s="94"/>
      <c r="C231" s="94"/>
      <c r="D231" s="94"/>
      <c r="E231" s="95"/>
      <c r="F231" s="94"/>
      <c r="G231" s="94"/>
      <c r="H231" s="94"/>
      <c r="I231" s="94"/>
      <c r="J231" s="94"/>
      <c r="K231" s="94"/>
    </row>
    <row r="232" spans="2:11" ht="40.5" x14ac:dyDescent="2">
      <c r="B232" s="94"/>
      <c r="C232" s="94"/>
      <c r="D232" s="94"/>
      <c r="E232" s="95"/>
      <c r="F232" s="94"/>
      <c r="G232" s="94"/>
      <c r="H232" s="94"/>
      <c r="I232" s="94"/>
      <c r="J232" s="94"/>
      <c r="K232" s="94"/>
    </row>
    <row r="233" spans="2:11" ht="40.5" x14ac:dyDescent="2">
      <c r="B233" s="94"/>
      <c r="C233" s="94"/>
      <c r="D233" s="94"/>
      <c r="E233" s="95"/>
      <c r="F233" s="94"/>
      <c r="G233" s="94"/>
      <c r="H233" s="94"/>
      <c r="I233" s="94"/>
      <c r="J233" s="94"/>
      <c r="K233" s="94"/>
    </row>
    <row r="234" spans="2:11" ht="40.5" x14ac:dyDescent="2">
      <c r="B234" s="94"/>
      <c r="C234" s="94"/>
      <c r="D234" s="94"/>
      <c r="E234" s="95"/>
      <c r="F234" s="94"/>
      <c r="G234" s="94"/>
      <c r="H234" s="94"/>
      <c r="I234" s="94"/>
      <c r="J234" s="94"/>
      <c r="K234" s="94"/>
    </row>
    <row r="235" spans="2:11" ht="40.5" x14ac:dyDescent="2">
      <c r="B235" s="94"/>
      <c r="C235" s="94"/>
      <c r="D235" s="94"/>
      <c r="E235" s="95"/>
      <c r="F235" s="94"/>
      <c r="G235" s="94"/>
      <c r="H235" s="94"/>
      <c r="I235" s="94"/>
      <c r="J235" s="94"/>
      <c r="K235" s="94"/>
    </row>
    <row r="236" spans="2:11" ht="40.5" x14ac:dyDescent="2">
      <c r="B236" s="94"/>
      <c r="C236" s="94"/>
      <c r="D236" s="94"/>
      <c r="E236" s="95"/>
      <c r="F236" s="94"/>
      <c r="G236" s="94"/>
      <c r="H236" s="94"/>
      <c r="I236" s="94"/>
      <c r="J236" s="94"/>
      <c r="K236" s="94"/>
    </row>
    <row r="237" spans="2:11" ht="40.5" x14ac:dyDescent="2">
      <c r="B237" s="94"/>
      <c r="C237" s="94"/>
      <c r="D237" s="94"/>
      <c r="E237" s="95"/>
      <c r="F237" s="94"/>
      <c r="G237" s="94"/>
      <c r="H237" s="94"/>
      <c r="I237" s="94"/>
      <c r="J237" s="94"/>
      <c r="K237" s="94"/>
    </row>
    <row r="238" spans="2:11" ht="40.5" x14ac:dyDescent="2">
      <c r="B238" s="94"/>
      <c r="C238" s="94"/>
      <c r="D238" s="94"/>
      <c r="E238" s="95"/>
      <c r="F238" s="94"/>
      <c r="G238" s="94"/>
      <c r="H238" s="94"/>
      <c r="I238" s="94"/>
      <c r="J238" s="94"/>
      <c r="K238" s="94"/>
    </row>
    <row r="239" spans="2:11" ht="40.5" x14ac:dyDescent="2">
      <c r="B239" s="94"/>
      <c r="C239" s="94"/>
      <c r="D239" s="94"/>
      <c r="E239" s="95"/>
      <c r="F239" s="94"/>
      <c r="G239" s="94"/>
      <c r="H239" s="94"/>
      <c r="I239" s="94"/>
      <c r="J239" s="94"/>
      <c r="K239" s="94"/>
    </row>
    <row r="240" spans="2:11" ht="40.5" x14ac:dyDescent="2">
      <c r="B240" s="94"/>
      <c r="C240" s="94"/>
      <c r="D240" s="94"/>
      <c r="E240" s="95"/>
      <c r="F240" s="94"/>
      <c r="G240" s="94"/>
      <c r="H240" s="94"/>
      <c r="I240" s="94"/>
      <c r="J240" s="94"/>
      <c r="K240" s="94"/>
    </row>
    <row r="241" spans="2:11" ht="40.5" x14ac:dyDescent="2">
      <c r="B241" s="94"/>
      <c r="C241" s="94"/>
      <c r="D241" s="94"/>
      <c r="E241" s="95"/>
      <c r="F241" s="94"/>
      <c r="G241" s="94"/>
      <c r="H241" s="94"/>
      <c r="I241" s="94"/>
      <c r="J241" s="94"/>
      <c r="K241" s="94"/>
    </row>
    <row r="242" spans="2:11" ht="40.5" x14ac:dyDescent="2">
      <c r="B242" s="94"/>
      <c r="C242" s="94"/>
      <c r="D242" s="94"/>
      <c r="E242" s="95"/>
      <c r="F242" s="94"/>
      <c r="G242" s="94"/>
      <c r="H242" s="94"/>
      <c r="I242" s="94"/>
      <c r="J242" s="94"/>
      <c r="K242" s="94"/>
    </row>
    <row r="243" spans="2:11" ht="40.5" x14ac:dyDescent="2">
      <c r="B243" s="94"/>
      <c r="C243" s="94"/>
      <c r="D243" s="94"/>
      <c r="E243" s="95"/>
      <c r="F243" s="94"/>
      <c r="G243" s="94"/>
      <c r="H243" s="94"/>
      <c r="I243" s="94"/>
      <c r="J243" s="94"/>
      <c r="K243" s="94"/>
    </row>
    <row r="244" spans="2:11" ht="40.5" x14ac:dyDescent="2">
      <c r="B244" s="94"/>
      <c r="C244" s="94"/>
      <c r="D244" s="94"/>
      <c r="E244" s="95"/>
      <c r="F244" s="94"/>
      <c r="G244" s="94"/>
      <c r="H244" s="94"/>
      <c r="I244" s="94"/>
      <c r="J244" s="94"/>
      <c r="K244" s="94"/>
    </row>
    <row r="245" spans="2:11" ht="40.5" x14ac:dyDescent="2">
      <c r="B245" s="94"/>
      <c r="C245" s="94"/>
      <c r="D245" s="94"/>
      <c r="E245" s="95"/>
      <c r="F245" s="94"/>
      <c r="G245" s="94"/>
      <c r="H245" s="94"/>
      <c r="I245" s="94"/>
      <c r="J245" s="94"/>
      <c r="K245" s="94"/>
    </row>
    <row r="246" spans="2:11" ht="40.5" x14ac:dyDescent="2">
      <c r="B246" s="94"/>
      <c r="C246" s="94"/>
      <c r="D246" s="94"/>
      <c r="E246" s="95"/>
      <c r="F246" s="94"/>
      <c r="G246" s="94"/>
      <c r="H246" s="94"/>
      <c r="I246" s="94"/>
      <c r="J246" s="94"/>
      <c r="K246" s="94"/>
    </row>
    <row r="247" spans="2:11" ht="40.5" x14ac:dyDescent="2">
      <c r="B247" s="94"/>
      <c r="C247" s="94"/>
      <c r="D247" s="94"/>
      <c r="E247" s="95"/>
      <c r="F247" s="94"/>
      <c r="G247" s="94"/>
      <c r="H247" s="94"/>
      <c r="I247" s="94"/>
      <c r="J247" s="94"/>
      <c r="K247" s="94"/>
    </row>
    <row r="248" spans="2:11" ht="40.5" x14ac:dyDescent="2">
      <c r="B248" s="94"/>
      <c r="C248" s="94"/>
      <c r="D248" s="94"/>
      <c r="E248" s="95"/>
      <c r="F248" s="94"/>
      <c r="G248" s="94"/>
      <c r="H248" s="94"/>
      <c r="I248" s="94"/>
      <c r="J248" s="94"/>
      <c r="K248" s="94"/>
    </row>
    <row r="249" spans="2:11" ht="40.5" x14ac:dyDescent="2">
      <c r="B249" s="94"/>
      <c r="C249" s="94"/>
      <c r="D249" s="94"/>
      <c r="E249" s="95"/>
      <c r="F249" s="94"/>
      <c r="G249" s="94"/>
      <c r="H249" s="94"/>
      <c r="I249" s="94"/>
      <c r="J249" s="94"/>
      <c r="K249" s="94"/>
    </row>
    <row r="250" spans="2:11" ht="40.5" x14ac:dyDescent="2">
      <c r="B250" s="94"/>
      <c r="C250" s="94"/>
      <c r="D250" s="94"/>
      <c r="E250" s="95"/>
      <c r="F250" s="94"/>
      <c r="G250" s="94"/>
      <c r="H250" s="94"/>
      <c r="I250" s="94"/>
      <c r="J250" s="94"/>
      <c r="K250" s="94"/>
    </row>
    <row r="251" spans="2:11" ht="40.5" x14ac:dyDescent="2">
      <c r="B251" s="94"/>
      <c r="C251" s="94"/>
      <c r="D251" s="94"/>
      <c r="E251" s="95"/>
      <c r="F251" s="94"/>
      <c r="G251" s="94"/>
      <c r="H251" s="94"/>
      <c r="I251" s="94"/>
      <c r="J251" s="94"/>
      <c r="K251" s="94"/>
    </row>
    <row r="252" spans="2:11" ht="40.5" x14ac:dyDescent="2">
      <c r="B252" s="94"/>
      <c r="C252" s="94"/>
      <c r="D252" s="94"/>
      <c r="E252" s="95"/>
      <c r="F252" s="94"/>
      <c r="G252" s="94"/>
      <c r="H252" s="94"/>
      <c r="I252" s="94"/>
      <c r="J252" s="94"/>
      <c r="K252" s="94"/>
    </row>
    <row r="253" spans="2:11" ht="40.5" x14ac:dyDescent="2">
      <c r="B253" s="94"/>
      <c r="C253" s="94"/>
      <c r="D253" s="94"/>
      <c r="E253" s="95"/>
      <c r="F253" s="94"/>
      <c r="G253" s="94"/>
      <c r="H253" s="94"/>
      <c r="I253" s="94"/>
      <c r="J253" s="94"/>
      <c r="K253" s="94"/>
    </row>
    <row r="254" spans="2:11" ht="40.5" x14ac:dyDescent="2">
      <c r="B254" s="94"/>
      <c r="C254" s="94"/>
      <c r="D254" s="94"/>
      <c r="E254" s="95"/>
      <c r="F254" s="94"/>
      <c r="G254" s="94"/>
      <c r="H254" s="94"/>
      <c r="I254" s="94"/>
      <c r="J254" s="94"/>
      <c r="K254" s="94"/>
    </row>
    <row r="255" spans="2:11" ht="40.5" x14ac:dyDescent="2">
      <c r="B255" s="94"/>
      <c r="C255" s="94"/>
      <c r="D255" s="94"/>
      <c r="E255" s="95"/>
      <c r="F255" s="94"/>
      <c r="G255" s="94"/>
      <c r="H255" s="94"/>
      <c r="I255" s="94"/>
      <c r="J255" s="94"/>
      <c r="K255" s="94"/>
    </row>
    <row r="256" spans="2:11" ht="40.5" x14ac:dyDescent="2">
      <c r="B256" s="94"/>
      <c r="C256" s="94"/>
      <c r="D256" s="94"/>
      <c r="E256" s="95"/>
      <c r="F256" s="94"/>
      <c r="G256" s="94"/>
      <c r="H256" s="94"/>
      <c r="I256" s="94"/>
      <c r="J256" s="94"/>
      <c r="K256" s="94"/>
    </row>
    <row r="257" spans="2:11" ht="40.5" x14ac:dyDescent="2">
      <c r="B257" s="94"/>
      <c r="C257" s="94"/>
      <c r="D257" s="94"/>
      <c r="E257" s="95"/>
      <c r="F257" s="94"/>
      <c r="G257" s="94"/>
      <c r="H257" s="94"/>
      <c r="I257" s="94"/>
      <c r="J257" s="94"/>
      <c r="K257" s="94"/>
    </row>
    <row r="258" spans="2:11" ht="40.5" x14ac:dyDescent="2">
      <c r="B258" s="94"/>
      <c r="C258" s="94"/>
      <c r="D258" s="94"/>
      <c r="E258" s="95"/>
      <c r="F258" s="94"/>
      <c r="G258" s="94"/>
      <c r="H258" s="94"/>
      <c r="I258" s="94"/>
      <c r="J258" s="94"/>
      <c r="K258" s="94"/>
    </row>
    <row r="259" spans="2:11" ht="40.5" x14ac:dyDescent="2">
      <c r="B259" s="94"/>
      <c r="C259" s="94"/>
      <c r="D259" s="94"/>
      <c r="E259" s="95"/>
      <c r="F259" s="94"/>
      <c r="G259" s="94"/>
      <c r="H259" s="94"/>
      <c r="I259" s="94"/>
      <c r="J259" s="94"/>
      <c r="K259" s="94"/>
    </row>
    <row r="260" spans="2:11" ht="40.5" x14ac:dyDescent="2">
      <c r="B260" s="94"/>
      <c r="C260" s="94"/>
      <c r="D260" s="94"/>
      <c r="E260" s="95"/>
      <c r="F260" s="94"/>
      <c r="G260" s="94"/>
      <c r="H260" s="94"/>
      <c r="I260" s="94"/>
      <c r="J260" s="94"/>
      <c r="K260" s="94"/>
    </row>
    <row r="261" spans="2:11" ht="40.5" x14ac:dyDescent="2">
      <c r="B261" s="94"/>
      <c r="C261" s="94"/>
      <c r="D261" s="94"/>
      <c r="E261" s="95"/>
      <c r="F261" s="94"/>
      <c r="G261" s="94"/>
      <c r="H261" s="94"/>
      <c r="I261" s="94"/>
      <c r="J261" s="94"/>
      <c r="K261" s="94"/>
    </row>
    <row r="262" spans="2:11" ht="40.5" x14ac:dyDescent="2">
      <c r="B262" s="94"/>
      <c r="C262" s="94"/>
      <c r="D262" s="94"/>
      <c r="E262" s="95"/>
      <c r="F262" s="94"/>
      <c r="G262" s="94"/>
      <c r="H262" s="94"/>
      <c r="I262" s="94"/>
      <c r="J262" s="94"/>
      <c r="K262" s="94"/>
    </row>
    <row r="263" spans="2:11" ht="40.5" x14ac:dyDescent="2">
      <c r="B263" s="94"/>
      <c r="C263" s="94"/>
      <c r="D263" s="94"/>
      <c r="E263" s="95"/>
      <c r="F263" s="94"/>
      <c r="G263" s="94"/>
      <c r="H263" s="94"/>
      <c r="I263" s="94"/>
      <c r="J263" s="94"/>
      <c r="K263" s="94"/>
    </row>
    <row r="264" spans="2:11" ht="40.5" x14ac:dyDescent="2">
      <c r="B264" s="94"/>
      <c r="C264" s="94"/>
      <c r="D264" s="94"/>
      <c r="E264" s="95"/>
      <c r="F264" s="94"/>
      <c r="G264" s="94"/>
      <c r="H264" s="94"/>
      <c r="I264" s="94"/>
      <c r="J264" s="94"/>
      <c r="K264" s="94"/>
    </row>
    <row r="265" spans="2:11" ht="40.5" x14ac:dyDescent="2">
      <c r="B265" s="94"/>
      <c r="C265" s="94"/>
      <c r="D265" s="94"/>
      <c r="E265" s="95"/>
      <c r="F265" s="94"/>
      <c r="G265" s="94"/>
      <c r="H265" s="94"/>
      <c r="I265" s="94"/>
      <c r="J265" s="94"/>
      <c r="K265" s="94"/>
    </row>
    <row r="266" spans="2:11" ht="40.5" x14ac:dyDescent="2">
      <c r="B266" s="94"/>
      <c r="C266" s="94"/>
      <c r="D266" s="94"/>
      <c r="E266" s="95"/>
      <c r="F266" s="94"/>
      <c r="G266" s="94"/>
      <c r="H266" s="94"/>
      <c r="I266" s="94"/>
      <c r="J266" s="94"/>
      <c r="K266" s="94"/>
    </row>
    <row r="267" spans="2:11" ht="40.5" x14ac:dyDescent="2">
      <c r="B267" s="94"/>
      <c r="C267" s="94"/>
      <c r="D267" s="94"/>
      <c r="E267" s="95"/>
      <c r="F267" s="94"/>
      <c r="G267" s="94"/>
      <c r="H267" s="94"/>
      <c r="I267" s="94"/>
      <c r="J267" s="94"/>
      <c r="K267" s="94"/>
    </row>
    <row r="268" spans="2:11" ht="40.5" x14ac:dyDescent="2">
      <c r="B268" s="94"/>
      <c r="C268" s="94"/>
      <c r="D268" s="94"/>
      <c r="E268" s="95"/>
      <c r="F268" s="94"/>
      <c r="G268" s="94"/>
      <c r="H268" s="94"/>
      <c r="I268" s="94"/>
      <c r="J268" s="94"/>
      <c r="K268" s="94"/>
    </row>
  </sheetData>
  <mergeCells count="15">
    <mergeCell ref="K39:K40"/>
    <mergeCell ref="K41:K42"/>
    <mergeCell ref="K43:K44"/>
    <mergeCell ref="K27:K28"/>
    <mergeCell ref="K29:K30"/>
    <mergeCell ref="K31:K32"/>
    <mergeCell ref="K33:K34"/>
    <mergeCell ref="K35:K36"/>
    <mergeCell ref="K37:K38"/>
    <mergeCell ref="C7:G7"/>
    <mergeCell ref="A1:F1"/>
    <mergeCell ref="C3:G3"/>
    <mergeCell ref="C4:G4"/>
    <mergeCell ref="C5:G5"/>
    <mergeCell ref="C6:G6"/>
  </mergeCells>
  <hyperlinks>
    <hyperlink ref="C7" r:id="rId1" xr:uid="{00000000-0004-0000-0100-000000000000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'N:\SRAL\Alimentation\8_PATRIMOINE ALIMENTAIRE\04_PROJETS\043_DEFI_AGRI_CULINAIRE\PRODUCTIONS\PAR ETAB\[07-AUBENAS.xlsx]Feuil2'!#REF!</xm:f>
          </x14:formula1>
          <xm:sqref>I12:I44</xm:sqref>
        </x14:dataValidation>
        <x14:dataValidation type="list" showInputMessage="1" showErrorMessage="1" promptTitle="Catégorie" prompt="Sélectionnez dans la liste" xr:uid="{00000000-0002-0000-0100-000001000000}">
          <x14:formula1>
            <xm:f>'N:\SRAL\Alimentation\8_PATRIMOINE ALIMENTAIRE\04_PROJETS\043_DEFI_AGRI_CULINAIRE\PRODUCTIONS\PAR ETAB\[07-AUBENAS.xlsx]Feuil2'!#REF!</xm:f>
          </x14:formula1>
          <xm:sqref>B12:B50</xm:sqref>
        </x14:dataValidation>
        <x14:dataValidation type="list" showInputMessage="1" showErrorMessage="1" promptTitle="Catégorie" prompt="Sélectionnez une catégorie dans la liste" xr:uid="{00000000-0002-0000-0100-000002000000}">
          <x14:formula1>
            <xm:f>'N:\SRAL\Alimentation\8_PATRIMOINE ALIMENTAIRE\04_PROJETS\043_DEFI_AGRI_CULINAIRE\PRODUCTIONS\PAR ETAB\[07-AUBENAS.xlsx]Feuil2'!#REF!</xm:f>
          </x14:formula1>
          <xm:sqref>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J63"/>
  <sheetViews>
    <sheetView workbookViewId="0">
      <selection activeCell="C3" sqref="C3:G3"/>
    </sheetView>
  </sheetViews>
  <sheetFormatPr baseColWidth="10" defaultColWidth="10.54296875" defaultRowHeight="14.5" x14ac:dyDescent="0.35"/>
  <cols>
    <col min="2" max="2" width="16" style="2" customWidth="1"/>
    <col min="3" max="3" width="41.1796875" style="2" customWidth="1"/>
    <col min="4" max="4" width="11.7265625" style="2" customWidth="1"/>
    <col min="5" max="5" width="13.453125" style="70" customWidth="1"/>
    <col min="6" max="6" width="11.81640625" style="2" customWidth="1"/>
    <col min="7" max="7" width="17.54296875" style="2" customWidth="1"/>
    <col min="8" max="8" width="18.54296875" style="2" customWidth="1"/>
    <col min="9" max="9" width="18.81640625" style="2" customWidth="1"/>
    <col min="10" max="10" width="12.7265625" style="2" customWidth="1"/>
  </cols>
  <sheetData>
    <row r="1" spans="1:10" ht="37" x14ac:dyDescent="1.05">
      <c r="A1" s="1" t="s">
        <v>8</v>
      </c>
      <c r="I1" s="3" t="s">
        <v>269</v>
      </c>
    </row>
    <row r="3" spans="1:10" ht="29.5" x14ac:dyDescent="0.45">
      <c r="B3" s="4" t="s">
        <v>10</v>
      </c>
      <c r="C3" s="171" t="s">
        <v>544</v>
      </c>
      <c r="D3" s="171"/>
      <c r="E3" s="171"/>
      <c r="F3" s="171"/>
      <c r="G3" s="171"/>
      <c r="H3" s="5"/>
      <c r="I3" s="6"/>
    </row>
    <row r="4" spans="1:10" ht="30" customHeight="1" x14ac:dyDescent="0.45">
      <c r="B4" s="7" t="s">
        <v>11</v>
      </c>
      <c r="C4" s="171" t="s">
        <v>270</v>
      </c>
      <c r="D4" s="171"/>
      <c r="E4" s="171"/>
      <c r="F4" s="171"/>
      <c r="G4" s="171"/>
      <c r="H4" s="8"/>
      <c r="I4" s="9"/>
    </row>
    <row r="5" spans="1:10" ht="30" customHeight="1" x14ac:dyDescent="0.45">
      <c r="B5" s="7" t="s">
        <v>12</v>
      </c>
      <c r="C5" s="171"/>
      <c r="D5" s="171"/>
      <c r="E5" s="171"/>
      <c r="F5" s="171"/>
      <c r="G5" s="171"/>
      <c r="H5" s="8"/>
      <c r="I5" s="9"/>
    </row>
    <row r="6" spans="1:10" ht="30" customHeight="1" x14ac:dyDescent="0.45">
      <c r="B6" s="71" t="s">
        <v>13</v>
      </c>
      <c r="C6" s="172" t="s">
        <v>271</v>
      </c>
      <c r="D6" s="173"/>
      <c r="E6" s="173"/>
      <c r="F6" s="173"/>
      <c r="G6" s="173"/>
      <c r="H6" s="8"/>
      <c r="I6" s="5"/>
    </row>
    <row r="7" spans="1:10" ht="30" customHeight="1" x14ac:dyDescent="0.35">
      <c r="B7" s="11" t="s">
        <v>14</v>
      </c>
      <c r="C7" s="174" t="s">
        <v>272</v>
      </c>
      <c r="D7" s="175"/>
      <c r="E7" s="175"/>
      <c r="F7" s="175"/>
      <c r="G7" s="175"/>
      <c r="H7" s="5"/>
      <c r="I7" s="5"/>
    </row>
    <row r="8" spans="1:10" ht="30" customHeight="1" x14ac:dyDescent="0.35">
      <c r="B8" s="12" t="s">
        <v>15</v>
      </c>
      <c r="C8" s="13" t="s">
        <v>273</v>
      </c>
      <c r="D8" s="6"/>
      <c r="E8" s="72"/>
      <c r="F8" s="6"/>
      <c r="G8" s="6"/>
      <c r="H8" s="6"/>
      <c r="I8" s="6"/>
    </row>
    <row r="11" spans="1:10" ht="18.5" x14ac:dyDescent="0.45">
      <c r="B11" s="14" t="s">
        <v>16</v>
      </c>
      <c r="C11" s="15" t="s">
        <v>17</v>
      </c>
      <c r="D11" s="15" t="s">
        <v>18</v>
      </c>
      <c r="E11" s="73" t="s">
        <v>19</v>
      </c>
      <c r="F11" s="15" t="s">
        <v>20</v>
      </c>
      <c r="G11" s="15" t="s">
        <v>21</v>
      </c>
      <c r="H11" s="15" t="s">
        <v>22</v>
      </c>
      <c r="I11" s="15" t="s">
        <v>23</v>
      </c>
      <c r="J11" s="16" t="s">
        <v>24</v>
      </c>
    </row>
    <row r="12" spans="1:10" s="17" customFormat="1" ht="30" customHeight="1" x14ac:dyDescent="0.35">
      <c r="B12" s="18" t="s">
        <v>6</v>
      </c>
      <c r="C12" s="19" t="s">
        <v>274</v>
      </c>
      <c r="D12" s="19"/>
      <c r="E12" s="74">
        <v>11</v>
      </c>
      <c r="F12" s="19" t="s">
        <v>93</v>
      </c>
      <c r="G12" s="19"/>
      <c r="H12" s="19"/>
      <c r="I12" s="19" t="s">
        <v>33</v>
      </c>
      <c r="J12" s="21"/>
    </row>
    <row r="13" spans="1:10" s="17" customFormat="1" ht="30" customHeight="1" x14ac:dyDescent="0.35">
      <c r="B13" s="18" t="s">
        <v>6</v>
      </c>
      <c r="C13" s="19" t="s">
        <v>275</v>
      </c>
      <c r="D13" s="19"/>
      <c r="E13" s="74">
        <v>16</v>
      </c>
      <c r="F13" s="19" t="s">
        <v>93</v>
      </c>
      <c r="G13" s="19"/>
      <c r="H13" s="19"/>
      <c r="I13" s="19" t="s">
        <v>33</v>
      </c>
      <c r="J13" s="21"/>
    </row>
    <row r="14" spans="1:10" s="17" customFormat="1" ht="30" customHeight="1" x14ac:dyDescent="0.35">
      <c r="B14" s="18" t="s">
        <v>6</v>
      </c>
      <c r="C14" s="19" t="s">
        <v>276</v>
      </c>
      <c r="D14" s="19"/>
      <c r="E14" s="74">
        <v>11</v>
      </c>
      <c r="F14" s="19" t="s">
        <v>93</v>
      </c>
      <c r="G14" s="19"/>
      <c r="H14" s="19"/>
      <c r="I14" s="19" t="s">
        <v>33</v>
      </c>
      <c r="J14" s="21"/>
    </row>
    <row r="15" spans="1:10" s="17" customFormat="1" ht="30" customHeight="1" x14ac:dyDescent="0.35">
      <c r="B15" s="18" t="s">
        <v>6</v>
      </c>
      <c r="C15" s="19" t="s">
        <v>277</v>
      </c>
      <c r="D15" s="19"/>
      <c r="E15" s="74">
        <v>20</v>
      </c>
      <c r="F15" s="74" t="s">
        <v>93</v>
      </c>
      <c r="G15" s="19"/>
      <c r="H15" s="19"/>
      <c r="I15" s="19" t="s">
        <v>33</v>
      </c>
      <c r="J15" s="23"/>
    </row>
    <row r="16" spans="1:10" s="17" customFormat="1" ht="30" customHeight="1" x14ac:dyDescent="0.35">
      <c r="B16" s="18" t="s">
        <v>6</v>
      </c>
      <c r="C16" s="19" t="s">
        <v>278</v>
      </c>
      <c r="D16" s="19"/>
      <c r="E16" s="74">
        <v>11</v>
      </c>
      <c r="F16" s="74" t="s">
        <v>93</v>
      </c>
      <c r="G16" s="19"/>
      <c r="H16" s="19"/>
      <c r="I16" s="19" t="s">
        <v>33</v>
      </c>
      <c r="J16" s="23"/>
    </row>
    <row r="17" spans="1:10" s="17" customFormat="1" ht="30" customHeight="1" x14ac:dyDescent="0.35">
      <c r="B17" s="18" t="s">
        <v>6</v>
      </c>
      <c r="C17" s="19" t="s">
        <v>279</v>
      </c>
      <c r="D17" s="19"/>
      <c r="E17" s="74">
        <v>17</v>
      </c>
      <c r="F17" s="74" t="s">
        <v>93</v>
      </c>
      <c r="G17" s="19"/>
      <c r="H17" s="19"/>
      <c r="I17" s="19" t="s">
        <v>33</v>
      </c>
      <c r="J17" s="23"/>
    </row>
    <row r="18" spans="1:10" s="17" customFormat="1" ht="30" customHeight="1" x14ac:dyDescent="0.35">
      <c r="B18" s="18" t="s">
        <v>6</v>
      </c>
      <c r="C18" s="19" t="s">
        <v>280</v>
      </c>
      <c r="D18" s="19" t="s">
        <v>31</v>
      </c>
      <c r="E18" s="74">
        <v>3.8</v>
      </c>
      <c r="F18" s="74" t="s">
        <v>60</v>
      </c>
      <c r="G18" s="19"/>
      <c r="H18" s="19"/>
      <c r="I18" s="19" t="s">
        <v>33</v>
      </c>
      <c r="J18" s="23"/>
    </row>
    <row r="19" spans="1:10" s="17" customFormat="1" ht="30" customHeight="1" x14ac:dyDescent="0.35">
      <c r="B19" s="18" t="s">
        <v>6</v>
      </c>
      <c r="C19" s="19" t="s">
        <v>281</v>
      </c>
      <c r="D19" s="19"/>
      <c r="E19" s="74">
        <v>11</v>
      </c>
      <c r="F19" s="74" t="s">
        <v>93</v>
      </c>
      <c r="G19" s="19"/>
      <c r="H19" s="19"/>
      <c r="I19" s="19" t="s">
        <v>33</v>
      </c>
      <c r="J19" s="23"/>
    </row>
    <row r="20" spans="1:10" s="17" customFormat="1" ht="30" customHeight="1" x14ac:dyDescent="0.35">
      <c r="B20" s="18" t="s">
        <v>6</v>
      </c>
      <c r="C20" s="19" t="s">
        <v>282</v>
      </c>
      <c r="D20" s="19"/>
      <c r="E20" s="74">
        <v>17</v>
      </c>
      <c r="F20" s="74" t="s">
        <v>93</v>
      </c>
      <c r="G20" s="19"/>
      <c r="H20" s="19"/>
      <c r="I20" s="19" t="s">
        <v>33</v>
      </c>
      <c r="J20" s="23"/>
    </row>
    <row r="21" spans="1:10" s="17" customFormat="1" ht="30" customHeight="1" x14ac:dyDescent="0.35">
      <c r="B21" s="18" t="s">
        <v>6</v>
      </c>
      <c r="C21" s="19" t="s">
        <v>283</v>
      </c>
      <c r="D21" s="19"/>
      <c r="E21" s="74">
        <v>9.5</v>
      </c>
      <c r="F21" s="74" t="s">
        <v>93</v>
      </c>
      <c r="G21" s="19"/>
      <c r="H21" s="19"/>
      <c r="I21" s="19" t="s">
        <v>33</v>
      </c>
      <c r="J21" s="23"/>
    </row>
    <row r="22" spans="1:10" s="17" customFormat="1" ht="30" customHeight="1" x14ac:dyDescent="0.35">
      <c r="B22" s="18" t="s">
        <v>25</v>
      </c>
      <c r="C22" s="19" t="s">
        <v>284</v>
      </c>
      <c r="D22" s="19" t="s">
        <v>285</v>
      </c>
      <c r="E22" s="74">
        <v>25</v>
      </c>
      <c r="F22" s="74" t="s">
        <v>93</v>
      </c>
      <c r="G22" s="19"/>
      <c r="H22" s="19"/>
      <c r="I22" s="19" t="s">
        <v>27</v>
      </c>
      <c r="J22" s="21">
        <v>501</v>
      </c>
    </row>
    <row r="23" spans="1:10" s="17" customFormat="1" ht="30" customHeight="1" x14ac:dyDescent="0.35">
      <c r="B23" s="18" t="s">
        <v>25</v>
      </c>
      <c r="C23" s="19" t="s">
        <v>286</v>
      </c>
      <c r="D23" s="19" t="s">
        <v>31</v>
      </c>
      <c r="E23" s="74">
        <v>25</v>
      </c>
      <c r="F23" s="74" t="s">
        <v>93</v>
      </c>
      <c r="G23" s="19"/>
      <c r="H23" s="19"/>
      <c r="I23" s="19" t="s">
        <v>27</v>
      </c>
      <c r="J23" s="21">
        <v>502</v>
      </c>
    </row>
    <row r="24" spans="1:10" s="17" customFormat="1" ht="30" customHeight="1" x14ac:dyDescent="0.35">
      <c r="B24" s="18" t="s">
        <v>25</v>
      </c>
      <c r="C24" s="19" t="s">
        <v>146</v>
      </c>
      <c r="D24" s="19" t="s">
        <v>287</v>
      </c>
      <c r="E24" s="74">
        <v>27.3</v>
      </c>
      <c r="F24" s="74" t="s">
        <v>93</v>
      </c>
      <c r="G24" s="19"/>
      <c r="H24" s="19"/>
      <c r="I24" s="19" t="s">
        <v>27</v>
      </c>
      <c r="J24" s="21">
        <v>503</v>
      </c>
    </row>
    <row r="25" spans="1:10" s="17" customFormat="1" ht="30" customHeight="1" x14ac:dyDescent="0.35">
      <c r="B25" s="18" t="s">
        <v>25</v>
      </c>
      <c r="C25" s="19" t="s">
        <v>288</v>
      </c>
      <c r="D25" s="19" t="s">
        <v>289</v>
      </c>
      <c r="E25" s="74">
        <v>31.5</v>
      </c>
      <c r="F25" s="74" t="s">
        <v>93</v>
      </c>
      <c r="G25" s="19"/>
      <c r="H25" s="19"/>
      <c r="I25" s="19" t="s">
        <v>27</v>
      </c>
      <c r="J25" s="21">
        <v>506</v>
      </c>
    </row>
    <row r="26" spans="1:10" s="17" customFormat="1" ht="30" customHeight="1" x14ac:dyDescent="0.35">
      <c r="B26" s="18" t="s">
        <v>25</v>
      </c>
      <c r="C26" s="19" t="s">
        <v>290</v>
      </c>
      <c r="D26" s="19" t="s">
        <v>291</v>
      </c>
      <c r="E26" s="74">
        <v>42</v>
      </c>
      <c r="F26" s="74" t="s">
        <v>93</v>
      </c>
      <c r="G26" s="19"/>
      <c r="H26" s="19"/>
      <c r="I26" s="19" t="s">
        <v>27</v>
      </c>
      <c r="J26" s="21">
        <v>507</v>
      </c>
    </row>
    <row r="27" spans="1:10" s="17" customFormat="1" ht="30" customHeight="1" x14ac:dyDescent="0.35">
      <c r="B27" s="18" t="s">
        <v>25</v>
      </c>
      <c r="C27" s="19" t="s">
        <v>292</v>
      </c>
      <c r="D27" s="19"/>
      <c r="E27" s="74">
        <v>16.8</v>
      </c>
      <c r="F27" s="74" t="s">
        <v>93</v>
      </c>
      <c r="G27" s="19"/>
      <c r="H27" s="19"/>
      <c r="I27" s="19" t="s">
        <v>27</v>
      </c>
      <c r="J27" s="21">
        <v>508</v>
      </c>
    </row>
    <row r="28" spans="1:10" s="17" customFormat="1" ht="30" customHeight="1" x14ac:dyDescent="0.35">
      <c r="B28" s="18" t="s">
        <v>25</v>
      </c>
      <c r="C28" s="19" t="s">
        <v>293</v>
      </c>
      <c r="D28" s="19"/>
      <c r="E28" s="74">
        <v>11.6</v>
      </c>
      <c r="F28" s="74" t="s">
        <v>93</v>
      </c>
      <c r="G28" s="19"/>
      <c r="H28" s="19"/>
      <c r="I28" s="19" t="s">
        <v>27</v>
      </c>
      <c r="J28" s="21">
        <v>511</v>
      </c>
    </row>
    <row r="29" spans="1:10" s="17" customFormat="1" ht="30" customHeight="1" x14ac:dyDescent="0.35">
      <c r="B29" s="18" t="s">
        <v>25</v>
      </c>
      <c r="C29" s="19" t="s">
        <v>294</v>
      </c>
      <c r="D29" s="19" t="s">
        <v>295</v>
      </c>
      <c r="E29" s="74">
        <v>25</v>
      </c>
      <c r="F29" s="74" t="s">
        <v>93</v>
      </c>
      <c r="G29" s="22"/>
      <c r="H29" s="19"/>
      <c r="I29" s="19" t="s">
        <v>27</v>
      </c>
      <c r="J29" s="21">
        <v>513</v>
      </c>
    </row>
    <row r="30" spans="1:10" s="17" customFormat="1" ht="30" customHeight="1" x14ac:dyDescent="0.35">
      <c r="B30" s="18" t="s">
        <v>25</v>
      </c>
      <c r="C30" s="19" t="s">
        <v>296</v>
      </c>
      <c r="D30" s="19"/>
      <c r="E30" s="74">
        <v>17.899999999999999</v>
      </c>
      <c r="F30" s="74" t="s">
        <v>93</v>
      </c>
      <c r="G30" s="22"/>
      <c r="H30" s="19"/>
      <c r="I30" s="19" t="s">
        <v>27</v>
      </c>
      <c r="J30" s="21">
        <v>516</v>
      </c>
    </row>
    <row r="31" spans="1:10" s="17" customFormat="1" ht="30" customHeight="1" x14ac:dyDescent="0.35">
      <c r="B31" s="18" t="s">
        <v>25</v>
      </c>
      <c r="C31" s="19" t="s">
        <v>297</v>
      </c>
      <c r="D31" s="19"/>
      <c r="E31" s="74">
        <v>21</v>
      </c>
      <c r="F31" s="74" t="s">
        <v>93</v>
      </c>
      <c r="G31" s="22"/>
      <c r="H31" s="19"/>
      <c r="I31" s="19" t="s">
        <v>27</v>
      </c>
      <c r="J31" s="21">
        <v>517</v>
      </c>
    </row>
    <row r="32" spans="1:10" ht="30" customHeight="1" x14ac:dyDescent="0.35">
      <c r="A32" s="17"/>
      <c r="B32" s="18" t="s">
        <v>25</v>
      </c>
      <c r="C32" s="19" t="s">
        <v>298</v>
      </c>
      <c r="D32" s="19"/>
      <c r="E32" s="74">
        <v>18.899999999999999</v>
      </c>
      <c r="F32" s="74" t="s">
        <v>93</v>
      </c>
      <c r="G32" s="22"/>
      <c r="H32" s="19"/>
      <c r="I32" s="19" t="s">
        <v>27</v>
      </c>
      <c r="J32" s="21">
        <v>520</v>
      </c>
    </row>
    <row r="33" spans="1:10" ht="30" customHeight="1" x14ac:dyDescent="0.35">
      <c r="A33" s="17"/>
      <c r="B33" s="18" t="s">
        <v>25</v>
      </c>
      <c r="C33" s="19" t="s">
        <v>299</v>
      </c>
      <c r="D33" s="19"/>
      <c r="E33" s="74">
        <v>9.5</v>
      </c>
      <c r="F33" s="74" t="s">
        <v>93</v>
      </c>
      <c r="G33" s="22"/>
      <c r="H33" s="19"/>
      <c r="I33" s="19" t="s">
        <v>27</v>
      </c>
      <c r="J33" s="21">
        <v>522</v>
      </c>
    </row>
    <row r="34" spans="1:10" ht="30" customHeight="1" x14ac:dyDescent="0.35">
      <c r="A34" s="17"/>
      <c r="B34" s="18" t="s">
        <v>25</v>
      </c>
      <c r="C34" s="19" t="s">
        <v>300</v>
      </c>
      <c r="D34" s="19"/>
      <c r="E34" s="74">
        <v>8</v>
      </c>
      <c r="F34" s="74" t="s">
        <v>93</v>
      </c>
      <c r="G34" s="22"/>
      <c r="H34" s="19"/>
      <c r="I34" s="19" t="s">
        <v>33</v>
      </c>
      <c r="J34" s="21">
        <v>401</v>
      </c>
    </row>
    <row r="35" spans="1:10" ht="30" customHeight="1" x14ac:dyDescent="0.35">
      <c r="A35" s="17"/>
      <c r="B35" s="18" t="s">
        <v>25</v>
      </c>
      <c r="C35" s="19" t="s">
        <v>301</v>
      </c>
      <c r="D35" s="19" t="s">
        <v>302</v>
      </c>
      <c r="E35" s="74">
        <v>9</v>
      </c>
      <c r="F35" s="74" t="s">
        <v>93</v>
      </c>
      <c r="G35" s="22"/>
      <c r="H35" s="19"/>
      <c r="I35" s="19" t="s">
        <v>33</v>
      </c>
      <c r="J35" s="21">
        <v>402</v>
      </c>
    </row>
    <row r="36" spans="1:10" ht="30" customHeight="1" x14ac:dyDescent="0.35">
      <c r="A36" s="17"/>
      <c r="B36" s="18" t="s">
        <v>25</v>
      </c>
      <c r="C36" s="19" t="s">
        <v>303</v>
      </c>
      <c r="D36" s="19" t="s">
        <v>304</v>
      </c>
      <c r="E36" s="74">
        <v>9.5</v>
      </c>
      <c r="F36" s="74" t="s">
        <v>93</v>
      </c>
      <c r="G36" s="19"/>
      <c r="H36" s="19"/>
      <c r="I36" s="19" t="s">
        <v>33</v>
      </c>
      <c r="J36" s="21">
        <v>403</v>
      </c>
    </row>
    <row r="37" spans="1:10" ht="30" customHeight="1" x14ac:dyDescent="0.35">
      <c r="A37" s="17"/>
      <c r="B37" s="18" t="s">
        <v>25</v>
      </c>
      <c r="C37" s="19" t="s">
        <v>305</v>
      </c>
      <c r="D37" s="19" t="s">
        <v>304</v>
      </c>
      <c r="E37" s="74">
        <v>9.5</v>
      </c>
      <c r="F37" s="74" t="s">
        <v>93</v>
      </c>
      <c r="G37" s="19"/>
      <c r="H37" s="19"/>
      <c r="I37" s="19" t="s">
        <v>33</v>
      </c>
      <c r="J37" s="21">
        <v>404</v>
      </c>
    </row>
    <row r="38" spans="1:10" ht="30" customHeight="1" x14ac:dyDescent="0.35">
      <c r="A38" s="17"/>
      <c r="B38" s="18" t="s">
        <v>25</v>
      </c>
      <c r="C38" s="19" t="s">
        <v>306</v>
      </c>
      <c r="D38" s="19" t="s">
        <v>304</v>
      </c>
      <c r="E38" s="74">
        <v>9.5</v>
      </c>
      <c r="F38" s="74" t="s">
        <v>93</v>
      </c>
      <c r="G38" s="19"/>
      <c r="H38" s="19"/>
      <c r="I38" s="19" t="s">
        <v>33</v>
      </c>
      <c r="J38" s="21">
        <v>405</v>
      </c>
    </row>
    <row r="39" spans="1:10" ht="30" customHeight="1" x14ac:dyDescent="0.35">
      <c r="A39" s="17"/>
      <c r="B39" s="18" t="s">
        <v>25</v>
      </c>
      <c r="C39" s="19" t="s">
        <v>307</v>
      </c>
      <c r="D39" s="19"/>
      <c r="E39" s="74">
        <v>7.5</v>
      </c>
      <c r="F39" s="74" t="s">
        <v>93</v>
      </c>
      <c r="G39" s="19"/>
      <c r="H39" s="19"/>
      <c r="I39" s="19" t="s">
        <v>33</v>
      </c>
      <c r="J39" s="21">
        <v>411</v>
      </c>
    </row>
    <row r="40" spans="1:10" ht="30" customHeight="1" x14ac:dyDescent="0.35">
      <c r="A40" s="17"/>
      <c r="B40" s="18" t="s">
        <v>25</v>
      </c>
      <c r="C40" s="19" t="s">
        <v>308</v>
      </c>
      <c r="D40" s="19"/>
      <c r="E40" s="74">
        <v>11</v>
      </c>
      <c r="F40" s="74" t="s">
        <v>93</v>
      </c>
      <c r="G40" s="19"/>
      <c r="H40" s="19"/>
      <c r="I40" s="19" t="s">
        <v>33</v>
      </c>
      <c r="J40" s="21">
        <v>412</v>
      </c>
    </row>
    <row r="41" spans="1:10" ht="30" customHeight="1" x14ac:dyDescent="0.35">
      <c r="A41" s="17"/>
      <c r="B41" s="18" t="s">
        <v>25</v>
      </c>
      <c r="C41" s="19" t="s">
        <v>309</v>
      </c>
      <c r="D41" s="19" t="s">
        <v>28</v>
      </c>
      <c r="E41" s="74">
        <v>8.3000000000000007</v>
      </c>
      <c r="F41" s="74" t="s">
        <v>60</v>
      </c>
      <c r="G41" s="19">
        <v>2</v>
      </c>
      <c r="H41" s="19" t="s">
        <v>27</v>
      </c>
      <c r="I41" s="19" t="s">
        <v>27</v>
      </c>
      <c r="J41" s="21">
        <v>759</v>
      </c>
    </row>
    <row r="42" spans="1:10" ht="30" customHeight="1" x14ac:dyDescent="0.35">
      <c r="A42" s="17"/>
      <c r="B42" s="18" t="s">
        <v>25</v>
      </c>
      <c r="C42" s="19" t="s">
        <v>310</v>
      </c>
      <c r="D42" s="19" t="s">
        <v>311</v>
      </c>
      <c r="E42" s="74">
        <v>14.7</v>
      </c>
      <c r="F42" s="74" t="s">
        <v>60</v>
      </c>
      <c r="G42" s="19">
        <v>4</v>
      </c>
      <c r="H42" s="19" t="s">
        <v>27</v>
      </c>
      <c r="I42" s="19" t="s">
        <v>27</v>
      </c>
      <c r="J42" s="21">
        <v>760</v>
      </c>
    </row>
    <row r="43" spans="1:10" ht="30" customHeight="1" x14ac:dyDescent="0.35">
      <c r="A43" s="17"/>
      <c r="B43" s="18" t="s">
        <v>25</v>
      </c>
      <c r="C43" s="19" t="s">
        <v>312</v>
      </c>
      <c r="D43" s="19" t="s">
        <v>30</v>
      </c>
      <c r="E43" s="74">
        <v>9.8000000000000007</v>
      </c>
      <c r="F43" s="74" t="s">
        <v>60</v>
      </c>
      <c r="G43" s="19"/>
      <c r="H43" s="19" t="s">
        <v>27</v>
      </c>
      <c r="I43" s="19" t="s">
        <v>27</v>
      </c>
      <c r="J43" s="21">
        <v>761</v>
      </c>
    </row>
    <row r="44" spans="1:10" ht="30" customHeight="1" x14ac:dyDescent="0.35">
      <c r="A44" s="17"/>
      <c r="B44" s="18" t="s">
        <v>25</v>
      </c>
      <c r="C44" s="19" t="s">
        <v>313</v>
      </c>
      <c r="D44" s="19" t="s">
        <v>26</v>
      </c>
      <c r="E44" s="74">
        <v>4.4000000000000004</v>
      </c>
      <c r="F44" s="74" t="s">
        <v>60</v>
      </c>
      <c r="G44" s="19"/>
      <c r="H44" s="19" t="s">
        <v>27</v>
      </c>
      <c r="I44" s="19" t="s">
        <v>27</v>
      </c>
      <c r="J44" s="21">
        <v>762</v>
      </c>
    </row>
    <row r="45" spans="1:10" ht="30" customHeight="1" x14ac:dyDescent="0.35">
      <c r="A45" s="17"/>
      <c r="B45" s="18" t="s">
        <v>25</v>
      </c>
      <c r="C45" s="19" t="s">
        <v>314</v>
      </c>
      <c r="D45" s="19" t="s">
        <v>30</v>
      </c>
      <c r="E45" s="74">
        <v>12.3</v>
      </c>
      <c r="F45" s="74" t="s">
        <v>60</v>
      </c>
      <c r="G45" s="19"/>
      <c r="H45" s="19" t="s">
        <v>27</v>
      </c>
      <c r="I45" s="19" t="s">
        <v>27</v>
      </c>
      <c r="J45" s="21">
        <v>763</v>
      </c>
    </row>
    <row r="46" spans="1:10" ht="30" customHeight="1" x14ac:dyDescent="0.35">
      <c r="A46" s="17"/>
      <c r="B46" s="18" t="s">
        <v>25</v>
      </c>
      <c r="C46" s="19" t="s">
        <v>315</v>
      </c>
      <c r="D46" s="19" t="s">
        <v>30</v>
      </c>
      <c r="E46" s="74">
        <v>12.4</v>
      </c>
      <c r="F46" s="74" t="s">
        <v>60</v>
      </c>
      <c r="G46" s="19"/>
      <c r="H46" s="19" t="s">
        <v>27</v>
      </c>
      <c r="I46" s="19" t="s">
        <v>27</v>
      </c>
      <c r="J46" s="21">
        <v>764</v>
      </c>
    </row>
    <row r="47" spans="1:10" ht="30" customHeight="1" x14ac:dyDescent="0.35">
      <c r="A47" s="17"/>
      <c r="B47" s="18" t="s">
        <v>25</v>
      </c>
      <c r="C47" s="19" t="s">
        <v>316</v>
      </c>
      <c r="D47" s="19" t="s">
        <v>30</v>
      </c>
      <c r="E47" s="74">
        <v>11.5</v>
      </c>
      <c r="F47" s="74" t="s">
        <v>60</v>
      </c>
      <c r="G47" s="19"/>
      <c r="H47" s="19" t="s">
        <v>27</v>
      </c>
      <c r="I47" s="19" t="s">
        <v>27</v>
      </c>
      <c r="J47" s="21">
        <v>765</v>
      </c>
    </row>
    <row r="48" spans="1:10" ht="30" customHeight="1" x14ac:dyDescent="0.35">
      <c r="A48" s="17"/>
      <c r="B48" s="18" t="s">
        <v>25</v>
      </c>
      <c r="C48" s="19" t="s">
        <v>317</v>
      </c>
      <c r="D48" s="19" t="s">
        <v>26</v>
      </c>
      <c r="E48" s="74">
        <v>4.4000000000000004</v>
      </c>
      <c r="F48" s="74" t="s">
        <v>60</v>
      </c>
      <c r="G48" s="19"/>
      <c r="H48" s="19" t="s">
        <v>27</v>
      </c>
      <c r="I48" s="19" t="s">
        <v>27</v>
      </c>
      <c r="J48" s="21">
        <v>766</v>
      </c>
    </row>
    <row r="49" spans="1:10" ht="30" customHeight="1" x14ac:dyDescent="0.35">
      <c r="A49" s="17"/>
      <c r="B49" s="18" t="s">
        <v>25</v>
      </c>
      <c r="C49" s="19" t="s">
        <v>318</v>
      </c>
      <c r="D49" s="19"/>
      <c r="E49" s="74">
        <v>7.5</v>
      </c>
      <c r="F49" s="74" t="s">
        <v>60</v>
      </c>
      <c r="G49" s="19"/>
      <c r="H49" s="19" t="s">
        <v>27</v>
      </c>
      <c r="I49" s="19" t="s">
        <v>27</v>
      </c>
      <c r="J49" s="21">
        <v>768</v>
      </c>
    </row>
    <row r="50" spans="1:10" ht="30" customHeight="1" x14ac:dyDescent="0.35">
      <c r="A50" s="17"/>
      <c r="B50" s="18" t="s">
        <v>25</v>
      </c>
      <c r="C50" s="19" t="s">
        <v>319</v>
      </c>
      <c r="D50" s="19" t="s">
        <v>26</v>
      </c>
      <c r="E50" s="74">
        <v>4.4000000000000004</v>
      </c>
      <c r="F50" s="74" t="s">
        <v>60</v>
      </c>
      <c r="G50" s="19"/>
      <c r="H50" s="19" t="s">
        <v>27</v>
      </c>
      <c r="I50" s="19" t="s">
        <v>27</v>
      </c>
      <c r="J50" s="21">
        <v>769</v>
      </c>
    </row>
    <row r="51" spans="1:10" ht="30" customHeight="1" x14ac:dyDescent="0.35">
      <c r="A51" s="17"/>
      <c r="B51" s="18" t="s">
        <v>25</v>
      </c>
      <c r="C51" s="19" t="s">
        <v>320</v>
      </c>
      <c r="D51" s="19" t="s">
        <v>26</v>
      </c>
      <c r="E51" s="74">
        <v>4.4000000000000004</v>
      </c>
      <c r="F51" s="74" t="s">
        <v>60</v>
      </c>
      <c r="G51" s="19"/>
      <c r="H51" s="19" t="s">
        <v>27</v>
      </c>
      <c r="I51" s="19" t="s">
        <v>27</v>
      </c>
      <c r="J51" s="21">
        <v>770</v>
      </c>
    </row>
    <row r="52" spans="1:10" ht="30" customHeight="1" x14ac:dyDescent="0.35">
      <c r="A52" s="17"/>
      <c r="B52" s="18" t="s">
        <v>25</v>
      </c>
      <c r="C52" s="19" t="s">
        <v>321</v>
      </c>
      <c r="D52" s="19" t="s">
        <v>29</v>
      </c>
      <c r="E52" s="74">
        <v>7.1</v>
      </c>
      <c r="F52" s="74" t="s">
        <v>60</v>
      </c>
      <c r="G52" s="19"/>
      <c r="H52" s="19" t="s">
        <v>27</v>
      </c>
      <c r="I52" s="19" t="s">
        <v>27</v>
      </c>
      <c r="J52" s="21">
        <v>777</v>
      </c>
    </row>
    <row r="53" spans="1:10" ht="30" customHeight="1" x14ac:dyDescent="0.35">
      <c r="A53" s="17"/>
      <c r="B53" s="18" t="s">
        <v>25</v>
      </c>
      <c r="C53" s="19" t="s">
        <v>322</v>
      </c>
      <c r="D53" s="19" t="s">
        <v>31</v>
      </c>
      <c r="E53" s="74">
        <v>7.1</v>
      </c>
      <c r="F53" s="74" t="s">
        <v>60</v>
      </c>
      <c r="G53" s="19"/>
      <c r="H53" s="19" t="s">
        <v>27</v>
      </c>
      <c r="I53" s="19" t="s">
        <v>27</v>
      </c>
      <c r="J53" s="21">
        <v>778</v>
      </c>
    </row>
    <row r="54" spans="1:10" ht="30" customHeight="1" x14ac:dyDescent="0.35">
      <c r="A54" s="17"/>
      <c r="B54" s="18" t="s">
        <v>25</v>
      </c>
      <c r="C54" s="19" t="s">
        <v>323</v>
      </c>
      <c r="D54" s="19" t="s">
        <v>28</v>
      </c>
      <c r="E54" s="74">
        <v>6.3</v>
      </c>
      <c r="F54" s="74" t="s">
        <v>60</v>
      </c>
      <c r="G54" s="19"/>
      <c r="H54" s="19" t="s">
        <v>27</v>
      </c>
      <c r="I54" s="19" t="s">
        <v>27</v>
      </c>
      <c r="J54" s="21">
        <v>779</v>
      </c>
    </row>
    <row r="55" spans="1:10" ht="30" customHeight="1" x14ac:dyDescent="0.35">
      <c r="A55" s="17"/>
      <c r="B55" s="18" t="s">
        <v>25</v>
      </c>
      <c r="C55" s="19" t="s">
        <v>324</v>
      </c>
      <c r="D55" s="19" t="s">
        <v>28</v>
      </c>
      <c r="E55" s="74">
        <v>6.3</v>
      </c>
      <c r="F55" s="74" t="s">
        <v>60</v>
      </c>
      <c r="G55" s="19"/>
      <c r="H55" s="19" t="s">
        <v>27</v>
      </c>
      <c r="I55" s="19" t="s">
        <v>27</v>
      </c>
      <c r="J55" s="21">
        <v>783</v>
      </c>
    </row>
    <row r="56" spans="1:10" ht="30" customHeight="1" x14ac:dyDescent="0.35">
      <c r="A56" s="17"/>
      <c r="B56" s="18" t="s">
        <v>25</v>
      </c>
      <c r="C56" s="19" t="s">
        <v>325</v>
      </c>
      <c r="D56" s="19" t="s">
        <v>31</v>
      </c>
      <c r="E56" s="74">
        <v>7.2</v>
      </c>
      <c r="F56" s="74" t="s">
        <v>60</v>
      </c>
      <c r="G56" s="19"/>
      <c r="H56" s="19" t="s">
        <v>27</v>
      </c>
      <c r="I56" s="19" t="s">
        <v>27</v>
      </c>
      <c r="J56" s="21">
        <v>784</v>
      </c>
    </row>
    <row r="57" spans="1:10" ht="30" customHeight="1" x14ac:dyDescent="0.35">
      <c r="A57" s="17"/>
      <c r="B57" s="18" t="s">
        <v>25</v>
      </c>
      <c r="C57" s="19" t="s">
        <v>326</v>
      </c>
      <c r="D57" s="19" t="s">
        <v>26</v>
      </c>
      <c r="E57" s="74">
        <v>4.4000000000000004</v>
      </c>
      <c r="F57" s="74" t="s">
        <v>60</v>
      </c>
      <c r="G57" s="19"/>
      <c r="H57" s="19" t="s">
        <v>27</v>
      </c>
      <c r="I57" s="19" t="s">
        <v>27</v>
      </c>
      <c r="J57" s="21">
        <v>785</v>
      </c>
    </row>
    <row r="58" spans="1:10" ht="30" customHeight="1" x14ac:dyDescent="0.35">
      <c r="A58" s="17"/>
      <c r="B58" s="18" t="s">
        <v>25</v>
      </c>
      <c r="C58" s="19" t="s">
        <v>327</v>
      </c>
      <c r="D58" s="19" t="s">
        <v>26</v>
      </c>
      <c r="E58" s="74">
        <v>4.4000000000000004</v>
      </c>
      <c r="F58" s="20" t="s">
        <v>60</v>
      </c>
      <c r="G58" s="19"/>
      <c r="H58" s="19" t="s">
        <v>27</v>
      </c>
      <c r="I58" s="19" t="s">
        <v>27</v>
      </c>
      <c r="J58" s="21">
        <v>786</v>
      </c>
    </row>
    <row r="59" spans="1:10" ht="30" customHeight="1" x14ac:dyDescent="0.35">
      <c r="A59" s="17"/>
      <c r="B59" s="18" t="s">
        <v>25</v>
      </c>
      <c r="C59" s="19" t="s">
        <v>328</v>
      </c>
      <c r="D59" s="19" t="s">
        <v>28</v>
      </c>
      <c r="E59" s="74">
        <v>8.1</v>
      </c>
      <c r="F59" s="20" t="s">
        <v>60</v>
      </c>
      <c r="G59" s="19"/>
      <c r="H59" s="19" t="s">
        <v>27</v>
      </c>
      <c r="I59" s="19" t="s">
        <v>27</v>
      </c>
      <c r="J59" s="21">
        <v>787</v>
      </c>
    </row>
    <row r="60" spans="1:10" ht="30" customHeight="1" x14ac:dyDescent="0.35">
      <c r="A60" s="17"/>
      <c r="B60" s="18" t="s">
        <v>25</v>
      </c>
      <c r="C60" s="19" t="s">
        <v>329</v>
      </c>
      <c r="D60" s="19"/>
      <c r="E60" s="74">
        <v>8.3000000000000007</v>
      </c>
      <c r="F60" s="20" t="s">
        <v>60</v>
      </c>
      <c r="G60" s="19"/>
      <c r="H60" s="19" t="s">
        <v>27</v>
      </c>
      <c r="I60" s="19" t="s">
        <v>27</v>
      </c>
      <c r="J60" s="21">
        <v>789</v>
      </c>
    </row>
    <row r="61" spans="1:10" ht="30" customHeight="1" x14ac:dyDescent="0.35">
      <c r="A61" s="17"/>
      <c r="B61" s="18" t="s">
        <v>25</v>
      </c>
      <c r="C61" s="19" t="s">
        <v>330</v>
      </c>
      <c r="D61" s="19" t="s">
        <v>311</v>
      </c>
      <c r="E61" s="74">
        <v>15.5</v>
      </c>
      <c r="F61" s="20" t="s">
        <v>60</v>
      </c>
      <c r="G61" s="19"/>
      <c r="H61" s="19" t="s">
        <v>27</v>
      </c>
      <c r="I61" s="19" t="s">
        <v>27</v>
      </c>
      <c r="J61" s="21">
        <v>798</v>
      </c>
    </row>
    <row r="62" spans="1:10" ht="30" customHeight="1" x14ac:dyDescent="0.35">
      <c r="A62" s="17"/>
      <c r="B62" s="18" t="s">
        <v>25</v>
      </c>
      <c r="C62" s="19" t="s">
        <v>331</v>
      </c>
      <c r="D62" s="19" t="s">
        <v>311</v>
      </c>
      <c r="E62" s="74">
        <v>15.5</v>
      </c>
      <c r="F62" s="20" t="s">
        <v>60</v>
      </c>
      <c r="G62" s="19"/>
      <c r="H62" s="19" t="s">
        <v>27</v>
      </c>
      <c r="I62" s="19" t="s">
        <v>27</v>
      </c>
      <c r="J62" s="21">
        <v>799</v>
      </c>
    </row>
    <row r="63" spans="1:10" ht="20.9" customHeight="1" x14ac:dyDescent="0.35">
      <c r="I63" s="19"/>
    </row>
  </sheetData>
  <mergeCells count="5">
    <mergeCell ref="C3:G3"/>
    <mergeCell ref="C4:G4"/>
    <mergeCell ref="C5:G5"/>
    <mergeCell ref="C6:G6"/>
    <mergeCell ref="C7:G7"/>
  </mergeCells>
  <hyperlinks>
    <hyperlink ref="C7" r:id="rId1" xr:uid="{00000000-0004-0000-02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'N:\SRAL\Alimentation\8_PATRIMOINE ALIMENTAIRE\04_PROJETS\043_DEFI_AGRI_CULINAIRE\PRODUCTIONS\PAR ETAB\[15-ENILV-AURILLAC.xlsx]Feuil2'!#REF!</xm:f>
          </x14:formula1>
          <x14:formula2>
            <xm:f>0</xm:f>
          </x14:formula2>
          <xm:sqref>I12:I63</xm:sqref>
        </x14:dataValidation>
        <x14:dataValidation type="list" showInputMessage="1" showErrorMessage="1" promptTitle="Catégorie" prompt="Sélectionnez dans la liste" xr:uid="{00000000-0002-0000-0200-000001000000}">
          <x14:formula1>
            <xm:f>'N:\SRAL\Alimentation\8_PATRIMOINE ALIMENTAIRE\04_PROJETS\043_DEFI_AGRI_CULINAIRE\PRODUCTIONS\PAR ETAB\[15-ENILV-AURILLAC.xlsx]Feuil2'!#REF!</xm:f>
          </x14:formula1>
          <x14:formula2>
            <xm:f>0</xm:f>
          </x14:formula2>
          <xm:sqref>B12:B62</xm:sqref>
        </x14:dataValidation>
        <x14:dataValidation type="list" showInputMessage="1" showErrorMessage="1" promptTitle="Catégorie" prompt="Sélectionnez une catégorie dans la liste" xr:uid="{00000000-0002-0000-0200-000002000000}">
          <x14:formula1>
            <xm:f>'N:\SRAL\Alimentation\8_PATRIMOINE ALIMENTAIRE\04_PROJETS\043_DEFI_AGRI_CULINAIRE\PRODUCTIONS\PAR ETAB\[15-ENILV-AURILLAC.xlsx]Feuil2'!#REF!</xm:f>
          </x14:formula1>
          <x14:formula2>
            <xm:f>0</xm:f>
          </x14:formula2>
          <xm:sqref>B11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3300"/>
  </sheetPr>
  <dimension ref="A1:J34"/>
  <sheetViews>
    <sheetView topLeftCell="A6" zoomScaleNormal="100" workbookViewId="0">
      <selection activeCell="J19" sqref="J19"/>
    </sheetView>
  </sheetViews>
  <sheetFormatPr baseColWidth="10" defaultRowHeight="14.5" x14ac:dyDescent="0.35"/>
  <cols>
    <col min="2" max="2" width="16" customWidth="1"/>
    <col min="3" max="3" width="60.7265625" customWidth="1"/>
    <col min="4" max="4" width="11.7265625" bestFit="1" customWidth="1"/>
    <col min="5" max="5" width="12.54296875" style="136" bestFit="1" customWidth="1"/>
    <col min="6" max="6" width="11.81640625" bestFit="1" customWidth="1"/>
    <col min="7" max="7" width="23.54296875" bestFit="1" customWidth="1"/>
    <col min="8" max="8" width="24.453125" customWidth="1"/>
    <col min="9" max="9" width="18.81640625" bestFit="1" customWidth="1"/>
    <col min="10" max="10" width="12.7265625" customWidth="1"/>
  </cols>
  <sheetData>
    <row r="1" spans="1:10" ht="37" x14ac:dyDescent="1.05">
      <c r="A1" s="24" t="s">
        <v>8</v>
      </c>
      <c r="I1" s="25" t="s">
        <v>542</v>
      </c>
    </row>
    <row r="3" spans="1:10" ht="28.5" x14ac:dyDescent="0.35">
      <c r="B3" s="26" t="s">
        <v>10</v>
      </c>
      <c r="C3" s="143" t="s">
        <v>546</v>
      </c>
      <c r="D3" s="144"/>
      <c r="E3" s="144"/>
      <c r="F3" s="145"/>
      <c r="G3" s="145"/>
      <c r="H3" s="27"/>
      <c r="I3" s="51"/>
    </row>
    <row r="4" spans="1:10" ht="30" customHeight="1" x14ac:dyDescent="0.35">
      <c r="B4" s="29" t="s">
        <v>11</v>
      </c>
      <c r="C4" s="146" t="s">
        <v>548</v>
      </c>
      <c r="D4" s="147"/>
      <c r="E4" s="147"/>
      <c r="F4" s="148"/>
      <c r="G4" s="148"/>
      <c r="H4" s="141"/>
      <c r="I4" s="31"/>
    </row>
    <row r="5" spans="1:10" ht="30" customHeight="1" x14ac:dyDescent="0.35">
      <c r="B5" s="29" t="s">
        <v>12</v>
      </c>
      <c r="C5" s="176"/>
      <c r="D5" s="177"/>
      <c r="E5" s="177"/>
      <c r="F5" s="177"/>
      <c r="G5" s="177"/>
      <c r="H5" s="141"/>
      <c r="I5" s="31"/>
    </row>
    <row r="6" spans="1:10" ht="30" customHeight="1" x14ac:dyDescent="0.35">
      <c r="B6" s="32" t="s">
        <v>13</v>
      </c>
      <c r="C6" s="149" t="s">
        <v>547</v>
      </c>
      <c r="D6" s="150"/>
      <c r="E6" s="150"/>
      <c r="F6" s="151"/>
      <c r="G6" s="151"/>
      <c r="H6" s="27"/>
      <c r="I6" s="27"/>
    </row>
    <row r="7" spans="1:10" ht="30" customHeight="1" x14ac:dyDescent="0.35">
      <c r="B7" s="33" t="s">
        <v>14</v>
      </c>
      <c r="C7" s="176" t="s">
        <v>549</v>
      </c>
      <c r="D7" s="177"/>
      <c r="E7" s="177"/>
      <c r="F7" s="177"/>
      <c r="G7" s="177"/>
      <c r="H7" s="27"/>
      <c r="I7" s="27"/>
    </row>
    <row r="8" spans="1:10" ht="30" customHeight="1" x14ac:dyDescent="0.35">
      <c r="B8" s="34" t="s">
        <v>15</v>
      </c>
      <c r="C8" s="51"/>
      <c r="D8" s="51"/>
      <c r="E8" s="137"/>
      <c r="F8" s="51"/>
      <c r="G8" s="51"/>
      <c r="H8" s="51"/>
      <c r="I8" s="51"/>
    </row>
    <row r="11" spans="1:10" ht="18.5" x14ac:dyDescent="0.45">
      <c r="B11" s="36" t="s">
        <v>16</v>
      </c>
      <c r="C11" s="37" t="s">
        <v>17</v>
      </c>
      <c r="D11" s="37" t="s">
        <v>18</v>
      </c>
      <c r="E11" s="138" t="s">
        <v>19</v>
      </c>
      <c r="F11" s="37" t="s">
        <v>20</v>
      </c>
      <c r="G11" s="37" t="s">
        <v>21</v>
      </c>
      <c r="H11" s="37" t="s">
        <v>22</v>
      </c>
      <c r="I11" s="37" t="s">
        <v>23</v>
      </c>
      <c r="J11" s="38" t="s">
        <v>24</v>
      </c>
    </row>
    <row r="12" spans="1:10" ht="30" customHeight="1" x14ac:dyDescent="0.35">
      <c r="B12" s="44" t="s">
        <v>356</v>
      </c>
      <c r="C12" s="63" t="s">
        <v>550</v>
      </c>
      <c r="D12" s="63" t="s">
        <v>518</v>
      </c>
      <c r="E12" s="139">
        <v>12</v>
      </c>
      <c r="F12" s="63"/>
      <c r="G12" s="39"/>
      <c r="H12" s="63" t="s">
        <v>27</v>
      </c>
      <c r="I12" s="63" t="s">
        <v>27</v>
      </c>
    </row>
    <row r="13" spans="1:10" ht="30" customHeight="1" x14ac:dyDescent="0.35">
      <c r="B13" s="44" t="s">
        <v>356</v>
      </c>
      <c r="C13" s="63" t="s">
        <v>551</v>
      </c>
      <c r="D13" s="63" t="s">
        <v>518</v>
      </c>
      <c r="E13" s="139">
        <v>15</v>
      </c>
      <c r="F13" s="63"/>
      <c r="G13" s="39"/>
      <c r="H13" s="63" t="s">
        <v>27</v>
      </c>
      <c r="I13" s="63" t="s">
        <v>27</v>
      </c>
    </row>
    <row r="14" spans="1:10" ht="30" customHeight="1" x14ac:dyDescent="0.35">
      <c r="B14" s="44" t="s">
        <v>356</v>
      </c>
      <c r="C14" s="63" t="s">
        <v>552</v>
      </c>
      <c r="D14" s="63" t="s">
        <v>518</v>
      </c>
      <c r="E14" s="139">
        <v>9</v>
      </c>
      <c r="F14" s="63"/>
      <c r="G14" s="39"/>
      <c r="H14" s="63" t="s">
        <v>27</v>
      </c>
      <c r="I14" s="63" t="s">
        <v>27</v>
      </c>
    </row>
    <row r="15" spans="1:10" ht="30" customHeight="1" x14ac:dyDescent="0.35">
      <c r="B15" s="44" t="s">
        <v>356</v>
      </c>
      <c r="C15" s="63" t="s">
        <v>553</v>
      </c>
      <c r="D15" s="63" t="s">
        <v>518</v>
      </c>
      <c r="E15" s="139">
        <v>10</v>
      </c>
      <c r="F15" s="63"/>
      <c r="G15" s="39"/>
      <c r="H15" s="63" t="s">
        <v>27</v>
      </c>
      <c r="I15" s="63" t="s">
        <v>27</v>
      </c>
    </row>
    <row r="16" spans="1:10" ht="30" customHeight="1" x14ac:dyDescent="0.35">
      <c r="B16" s="44" t="s">
        <v>356</v>
      </c>
      <c r="C16" s="63" t="s">
        <v>554</v>
      </c>
      <c r="D16" s="63" t="s">
        <v>518</v>
      </c>
      <c r="E16" s="139">
        <v>15</v>
      </c>
      <c r="F16" s="63"/>
      <c r="G16" s="39"/>
      <c r="H16" s="63" t="s">
        <v>27</v>
      </c>
      <c r="I16" s="63" t="s">
        <v>27</v>
      </c>
    </row>
    <row r="17" spans="2:9" ht="30" customHeight="1" x14ac:dyDescent="0.35">
      <c r="B17" s="44" t="s">
        <v>356</v>
      </c>
      <c r="C17" s="63" t="s">
        <v>555</v>
      </c>
      <c r="D17" s="63" t="s">
        <v>518</v>
      </c>
      <c r="E17" s="139"/>
      <c r="F17" s="63"/>
      <c r="G17" s="39"/>
      <c r="H17" s="63" t="s">
        <v>27</v>
      </c>
      <c r="I17" s="63" t="s">
        <v>27</v>
      </c>
    </row>
    <row r="18" spans="2:9" ht="30" customHeight="1" x14ac:dyDescent="0.35">
      <c r="B18" s="44" t="s">
        <v>356</v>
      </c>
      <c r="C18" s="63" t="s">
        <v>556</v>
      </c>
      <c r="D18" s="63" t="s">
        <v>518</v>
      </c>
      <c r="E18" s="139">
        <v>11</v>
      </c>
      <c r="F18" s="63"/>
      <c r="G18" s="39"/>
      <c r="H18" s="63" t="s">
        <v>27</v>
      </c>
      <c r="I18" s="63" t="s">
        <v>27</v>
      </c>
    </row>
    <row r="19" spans="2:9" ht="30" customHeight="1" x14ac:dyDescent="0.35">
      <c r="B19" s="44" t="s">
        <v>356</v>
      </c>
      <c r="C19" s="63" t="s">
        <v>557</v>
      </c>
      <c r="D19" s="63" t="s">
        <v>518</v>
      </c>
      <c r="E19" s="139">
        <v>15</v>
      </c>
      <c r="F19" s="63"/>
      <c r="G19" s="39"/>
      <c r="H19" s="63" t="s">
        <v>27</v>
      </c>
      <c r="I19" s="63" t="s">
        <v>27</v>
      </c>
    </row>
    <row r="20" spans="2:9" ht="30" customHeight="1" x14ac:dyDescent="0.35">
      <c r="B20" s="44" t="s">
        <v>356</v>
      </c>
      <c r="C20" s="63" t="s">
        <v>558</v>
      </c>
      <c r="D20" s="63" t="s">
        <v>518</v>
      </c>
      <c r="E20" s="139">
        <v>11</v>
      </c>
      <c r="F20" s="63"/>
      <c r="G20" s="39"/>
      <c r="H20" s="63" t="s">
        <v>27</v>
      </c>
      <c r="I20" s="63" t="s">
        <v>27</v>
      </c>
    </row>
    <row r="21" spans="2:9" ht="30" customHeight="1" x14ac:dyDescent="0.35">
      <c r="B21" s="44" t="s">
        <v>356</v>
      </c>
      <c r="C21" s="63" t="s">
        <v>559</v>
      </c>
      <c r="D21" s="63" t="s">
        <v>518</v>
      </c>
      <c r="E21" s="139">
        <v>15</v>
      </c>
      <c r="F21" s="63"/>
      <c r="G21" s="39"/>
      <c r="H21" s="63" t="s">
        <v>27</v>
      </c>
      <c r="I21" s="63" t="s">
        <v>27</v>
      </c>
    </row>
    <row r="22" spans="2:9" ht="30" customHeight="1" x14ac:dyDescent="0.35">
      <c r="B22" s="44" t="s">
        <v>356</v>
      </c>
      <c r="C22" s="63" t="s">
        <v>560</v>
      </c>
      <c r="D22" s="63" t="s">
        <v>518</v>
      </c>
      <c r="E22" s="139">
        <v>12</v>
      </c>
      <c r="F22" s="63"/>
      <c r="G22" s="39"/>
      <c r="H22" s="63" t="s">
        <v>27</v>
      </c>
      <c r="I22" s="63" t="s">
        <v>27</v>
      </c>
    </row>
    <row r="23" spans="2:9" ht="30" customHeight="1" x14ac:dyDescent="0.35">
      <c r="B23" s="44" t="s">
        <v>187</v>
      </c>
      <c r="C23" s="63" t="s">
        <v>561</v>
      </c>
      <c r="D23" s="63" t="s">
        <v>562</v>
      </c>
      <c r="E23" s="139">
        <v>4</v>
      </c>
      <c r="F23" s="63"/>
      <c r="G23" s="39"/>
      <c r="H23" s="63" t="s">
        <v>27</v>
      </c>
      <c r="I23" s="63" t="s">
        <v>27</v>
      </c>
    </row>
    <row r="24" spans="2:9" ht="30" customHeight="1" x14ac:dyDescent="0.35"/>
    <row r="25" spans="2:9" ht="30" customHeight="1" x14ac:dyDescent="0.35"/>
    <row r="26" spans="2:9" ht="30" customHeight="1" x14ac:dyDescent="0.35"/>
    <row r="27" spans="2:9" ht="30" customHeight="1" x14ac:dyDescent="0.35"/>
    <row r="28" spans="2:9" ht="30" customHeight="1" x14ac:dyDescent="0.35"/>
    <row r="29" spans="2:9" ht="30" customHeight="1" x14ac:dyDescent="0.35"/>
    <row r="30" spans="2:9" ht="30" customHeight="1" x14ac:dyDescent="0.35"/>
    <row r="31" spans="2:9" ht="30" customHeight="1" x14ac:dyDescent="0.35"/>
    <row r="32" spans="2:9" ht="30" customHeight="1" x14ac:dyDescent="0.35"/>
    <row r="33" ht="30" customHeight="1" x14ac:dyDescent="0.35"/>
    <row r="34" ht="30" customHeight="1" x14ac:dyDescent="0.35"/>
  </sheetData>
  <mergeCells count="5">
    <mergeCell ref="C3:G3"/>
    <mergeCell ref="C4:G4"/>
    <mergeCell ref="C5:G5"/>
    <mergeCell ref="C6:G6"/>
    <mergeCell ref="C7:G7"/>
  </mergeCells>
  <hyperlinks>
    <hyperlink ref="C7" r:id="rId1" xr:uid="{00000000-0004-0000-0300-000000000000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Catégorie" prompt="Sélectionnez une catégorie dans la liste" xr:uid="{00000000-0002-0000-0300-000000000000}">
          <x14:formula1>
            <xm:f>'N:\SRAL\Alimentation\8_PATRIMOINE ALIMENTAIRE\04_PROJETS\043_DEFI_AGRI_CULINAIRE\PRODUCTIONS\PAR ETAB\[63-COMBRAILLES.xlsx]Feuil2'!#REF!</xm:f>
          </x14:formula1>
          <xm:sqref>B11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J32"/>
  <sheetViews>
    <sheetView topLeftCell="A7" workbookViewId="0">
      <selection activeCell="B12" sqref="B12"/>
    </sheetView>
  </sheetViews>
  <sheetFormatPr baseColWidth="10" defaultRowHeight="14.5" x14ac:dyDescent="0.35"/>
  <cols>
    <col min="2" max="2" width="16" customWidth="1"/>
    <col min="3" max="3" width="25.1796875" customWidth="1"/>
    <col min="4" max="4" width="11.54296875" bestFit="1" customWidth="1"/>
    <col min="5" max="5" width="12.54296875" bestFit="1" customWidth="1"/>
    <col min="6" max="6" width="11.81640625" bestFit="1" customWidth="1"/>
    <col min="7" max="7" width="23.54296875" bestFit="1" customWidth="1"/>
    <col min="8" max="8" width="24.453125" customWidth="1"/>
    <col min="9" max="9" width="18.81640625" bestFit="1" customWidth="1"/>
    <col min="10" max="10" width="12.54296875" customWidth="1"/>
  </cols>
  <sheetData>
    <row r="1" spans="1:10" ht="37" x14ac:dyDescent="1.05">
      <c r="A1" s="24" t="s">
        <v>8</v>
      </c>
      <c r="I1" s="25" t="s">
        <v>40</v>
      </c>
    </row>
    <row r="3" spans="1:10" ht="28.5" x14ac:dyDescent="0.35">
      <c r="B3" s="26" t="s">
        <v>10</v>
      </c>
      <c r="C3" s="143" t="s">
        <v>41</v>
      </c>
      <c r="D3" s="144"/>
      <c r="E3" s="144"/>
      <c r="F3" s="145"/>
      <c r="G3" s="145"/>
      <c r="H3" s="27"/>
      <c r="I3" s="28"/>
    </row>
    <row r="4" spans="1:10" ht="30" customHeight="1" x14ac:dyDescent="0.35">
      <c r="B4" s="29" t="s">
        <v>11</v>
      </c>
      <c r="C4" s="146" t="s">
        <v>42</v>
      </c>
      <c r="D4" s="147"/>
      <c r="E4" s="147"/>
      <c r="F4" s="148"/>
      <c r="G4" s="148"/>
      <c r="H4" s="30"/>
      <c r="I4" s="31"/>
    </row>
    <row r="5" spans="1:10" ht="30" customHeight="1" x14ac:dyDescent="0.35">
      <c r="B5" s="29" t="s">
        <v>12</v>
      </c>
      <c r="C5" s="146" t="s">
        <v>43</v>
      </c>
      <c r="D5" s="147"/>
      <c r="E5" s="147"/>
      <c r="F5" s="148"/>
      <c r="G5" s="148"/>
      <c r="H5" s="30"/>
      <c r="I5" s="31"/>
    </row>
    <row r="6" spans="1:10" ht="30" customHeight="1" x14ac:dyDescent="0.35">
      <c r="B6" s="32" t="s">
        <v>13</v>
      </c>
      <c r="C6" s="149" t="s">
        <v>44</v>
      </c>
      <c r="D6" s="150"/>
      <c r="E6" s="150"/>
      <c r="F6" s="151"/>
      <c r="G6" s="151"/>
      <c r="H6" s="27"/>
      <c r="I6" s="27"/>
    </row>
    <row r="7" spans="1:10" ht="30" customHeight="1" x14ac:dyDescent="0.35">
      <c r="B7" s="33" t="s">
        <v>14</v>
      </c>
      <c r="C7" s="152" t="s">
        <v>45</v>
      </c>
      <c r="D7" s="150"/>
      <c r="E7" s="150"/>
      <c r="F7" s="151"/>
      <c r="G7" s="153"/>
      <c r="H7" s="27"/>
      <c r="I7" s="27"/>
    </row>
    <row r="8" spans="1:10" ht="28.5" x14ac:dyDescent="0.35">
      <c r="B8" s="34" t="s">
        <v>15</v>
      </c>
      <c r="C8" s="35"/>
      <c r="D8" s="35"/>
      <c r="E8" s="35"/>
      <c r="F8" s="35"/>
      <c r="G8" s="35"/>
      <c r="H8" s="35"/>
      <c r="I8" s="35"/>
    </row>
    <row r="11" spans="1:10" ht="18.5" x14ac:dyDescent="0.45">
      <c r="B11" s="36" t="s">
        <v>16</v>
      </c>
      <c r="C11" s="37" t="s">
        <v>17</v>
      </c>
      <c r="D11" s="37" t="s">
        <v>18</v>
      </c>
      <c r="E11" s="37" t="s">
        <v>19</v>
      </c>
      <c r="F11" s="37" t="s">
        <v>20</v>
      </c>
      <c r="G11" s="37" t="s">
        <v>21</v>
      </c>
      <c r="H11" s="37" t="s">
        <v>22</v>
      </c>
      <c r="I11" s="37" t="s">
        <v>23</v>
      </c>
      <c r="J11" s="38" t="s">
        <v>24</v>
      </c>
    </row>
    <row r="12" spans="1:10" s="39" customFormat="1" ht="81" x14ac:dyDescent="0.35">
      <c r="B12" s="40" t="s">
        <v>46</v>
      </c>
      <c r="C12" s="41" t="s">
        <v>47</v>
      </c>
      <c r="D12" s="41" t="s">
        <v>48</v>
      </c>
      <c r="E12" s="42">
        <v>8</v>
      </c>
      <c r="F12" s="41" t="s">
        <v>49</v>
      </c>
      <c r="G12" s="41" t="s">
        <v>50</v>
      </c>
      <c r="H12" s="41" t="s">
        <v>51</v>
      </c>
      <c r="I12" s="41" t="s">
        <v>27</v>
      </c>
      <c r="J12" s="43"/>
    </row>
    <row r="13" spans="1:10" s="39" customFormat="1" ht="40.5" x14ac:dyDescent="0.35">
      <c r="B13" s="44"/>
      <c r="C13" s="41"/>
      <c r="D13" s="41"/>
      <c r="E13" s="41"/>
      <c r="F13" s="41"/>
      <c r="G13" s="41"/>
      <c r="H13" s="41"/>
      <c r="I13" s="41"/>
      <c r="J13" s="43"/>
    </row>
    <row r="14" spans="1:10" s="39" customFormat="1" ht="40.5" x14ac:dyDescent="0.35">
      <c r="B14" s="44"/>
      <c r="C14" s="41"/>
      <c r="D14" s="41"/>
      <c r="E14" s="41"/>
      <c r="F14" s="41"/>
      <c r="G14" s="41"/>
      <c r="H14" s="41"/>
      <c r="I14" s="41"/>
      <c r="J14" s="43"/>
    </row>
    <row r="15" spans="1:10" s="39" customFormat="1" ht="30" customHeight="1" x14ac:dyDescent="0.35">
      <c r="B15" s="45"/>
      <c r="C15" s="46"/>
      <c r="D15" s="46"/>
      <c r="E15" s="46"/>
      <c r="F15" s="46"/>
      <c r="G15" s="46"/>
      <c r="H15" s="46"/>
      <c r="I15" s="46"/>
      <c r="J15" s="47"/>
    </row>
    <row r="16" spans="1:10" s="39" customFormat="1" ht="30" customHeight="1" x14ac:dyDescent="0.35">
      <c r="B16" s="45"/>
      <c r="C16" s="46"/>
      <c r="D16" s="46"/>
      <c r="E16" s="46"/>
      <c r="F16" s="46"/>
      <c r="G16" s="46"/>
      <c r="H16" s="46"/>
      <c r="I16" s="46"/>
      <c r="J16" s="47"/>
    </row>
    <row r="17" spans="2:10" s="39" customFormat="1" ht="30" customHeight="1" x14ac:dyDescent="0.35">
      <c r="B17" s="45"/>
      <c r="C17" s="46"/>
      <c r="D17" s="46"/>
      <c r="E17" s="46"/>
      <c r="F17" s="46"/>
      <c r="G17" s="46"/>
      <c r="H17" s="46"/>
      <c r="I17" s="46"/>
      <c r="J17" s="47"/>
    </row>
    <row r="18" spans="2:10" s="39" customFormat="1" ht="30" customHeight="1" x14ac:dyDescent="0.35">
      <c r="B18" s="45"/>
      <c r="C18" s="46"/>
      <c r="D18" s="46"/>
      <c r="E18" s="46"/>
      <c r="F18" s="46"/>
      <c r="G18" s="46"/>
      <c r="H18" s="46"/>
      <c r="I18" s="46"/>
      <c r="J18" s="47"/>
    </row>
    <row r="19" spans="2:10" s="39" customFormat="1" ht="30" customHeight="1" x14ac:dyDescent="0.35">
      <c r="B19" s="45"/>
      <c r="C19" s="46"/>
      <c r="D19" s="46"/>
      <c r="E19" s="46"/>
      <c r="F19" s="46"/>
      <c r="G19" s="46"/>
      <c r="H19" s="46"/>
      <c r="I19" s="46"/>
      <c r="J19" s="47"/>
    </row>
    <row r="20" spans="2:10" s="39" customFormat="1" ht="30" customHeight="1" x14ac:dyDescent="0.35">
      <c r="B20" s="45"/>
      <c r="C20" s="46"/>
      <c r="D20" s="46"/>
      <c r="E20" s="46"/>
      <c r="F20" s="46"/>
      <c r="G20" s="46"/>
      <c r="H20" s="46"/>
      <c r="I20" s="46"/>
      <c r="J20" s="47"/>
    </row>
    <row r="21" spans="2:10" s="39" customFormat="1" ht="30" customHeight="1" x14ac:dyDescent="0.35">
      <c r="B21" s="45"/>
      <c r="C21" s="46"/>
      <c r="D21" s="46"/>
      <c r="E21" s="46"/>
      <c r="F21" s="46"/>
      <c r="G21" s="46"/>
      <c r="H21" s="46"/>
      <c r="I21" s="46"/>
      <c r="J21" s="47"/>
    </row>
    <row r="22" spans="2:10" s="39" customFormat="1" ht="30" customHeight="1" x14ac:dyDescent="0.35">
      <c r="B22" s="45"/>
      <c r="C22" s="46"/>
      <c r="D22" s="46"/>
      <c r="E22" s="46"/>
      <c r="F22" s="46"/>
      <c r="G22" s="46"/>
      <c r="H22" s="46"/>
      <c r="I22" s="46"/>
      <c r="J22" s="47"/>
    </row>
    <row r="23" spans="2:10" s="39" customFormat="1" ht="30" customHeight="1" x14ac:dyDescent="0.35">
      <c r="B23" s="45"/>
      <c r="C23" s="46"/>
      <c r="D23" s="46"/>
      <c r="E23" s="46"/>
      <c r="F23" s="46"/>
      <c r="G23" s="46"/>
      <c r="H23" s="46"/>
      <c r="I23" s="46"/>
      <c r="J23" s="47"/>
    </row>
    <row r="24" spans="2:10" s="39" customFormat="1" ht="30" customHeight="1" x14ac:dyDescent="0.35">
      <c r="B24" s="45"/>
      <c r="C24" s="46"/>
      <c r="D24" s="46"/>
      <c r="E24" s="46"/>
      <c r="F24" s="46"/>
      <c r="G24" s="46"/>
      <c r="H24" s="46"/>
      <c r="I24" s="46"/>
      <c r="J24" s="47"/>
    </row>
    <row r="25" spans="2:10" s="39" customFormat="1" ht="30" customHeight="1" x14ac:dyDescent="0.35">
      <c r="B25" s="45"/>
      <c r="C25" s="46"/>
      <c r="D25" s="46"/>
      <c r="E25" s="46"/>
      <c r="F25" s="46"/>
      <c r="G25" s="46"/>
      <c r="H25" s="46"/>
      <c r="I25" s="46"/>
      <c r="J25" s="47"/>
    </row>
    <row r="26" spans="2:10" s="39" customFormat="1" ht="30" customHeight="1" x14ac:dyDescent="0.35">
      <c r="B26" s="45"/>
      <c r="C26" s="46"/>
      <c r="D26" s="46"/>
      <c r="E26" s="46"/>
      <c r="F26" s="46"/>
      <c r="G26" s="46"/>
      <c r="H26" s="46"/>
      <c r="I26" s="46"/>
      <c r="J26" s="47"/>
    </row>
    <row r="27" spans="2:10" s="39" customFormat="1" ht="30" customHeight="1" x14ac:dyDescent="0.35">
      <c r="B27" s="45"/>
      <c r="C27" s="46"/>
      <c r="D27" s="46"/>
      <c r="E27" s="46"/>
      <c r="F27" s="46"/>
      <c r="G27" s="46"/>
      <c r="H27" s="46"/>
      <c r="I27" s="46"/>
      <c r="J27" s="47"/>
    </row>
    <row r="28" spans="2:10" s="39" customFormat="1" ht="30" customHeight="1" x14ac:dyDescent="0.35">
      <c r="B28" s="45"/>
      <c r="C28" s="46"/>
      <c r="D28" s="46"/>
      <c r="E28" s="46"/>
      <c r="F28" s="46"/>
      <c r="G28" s="46"/>
      <c r="H28" s="46"/>
      <c r="I28" s="46"/>
      <c r="J28" s="47"/>
    </row>
    <row r="29" spans="2:10" s="39" customFormat="1" ht="30" customHeight="1" x14ac:dyDescent="0.35">
      <c r="B29" s="45"/>
      <c r="C29" s="46"/>
      <c r="D29" s="46"/>
      <c r="E29" s="46"/>
      <c r="F29" s="46"/>
      <c r="G29" s="46"/>
      <c r="H29" s="46"/>
      <c r="I29" s="46"/>
      <c r="J29" s="47"/>
    </row>
    <row r="30" spans="2:10" s="39" customFormat="1" ht="30" customHeight="1" x14ac:dyDescent="0.35">
      <c r="B30" s="45"/>
      <c r="C30" s="46"/>
      <c r="D30" s="46"/>
      <c r="E30" s="46"/>
      <c r="F30" s="46"/>
      <c r="G30" s="46"/>
      <c r="H30" s="46"/>
      <c r="I30" s="46"/>
      <c r="J30" s="47"/>
    </row>
    <row r="31" spans="2:10" s="39" customFormat="1" ht="30" customHeight="1" x14ac:dyDescent="0.35">
      <c r="B31" s="45"/>
      <c r="C31" s="46"/>
      <c r="D31" s="46"/>
      <c r="E31" s="46"/>
      <c r="F31" s="46"/>
      <c r="G31" s="46"/>
      <c r="H31" s="46"/>
      <c r="I31" s="46"/>
      <c r="J31" s="47"/>
    </row>
    <row r="32" spans="2:10" s="39" customFormat="1" ht="30" customHeight="1" x14ac:dyDescent="0.35">
      <c r="B32" s="48"/>
      <c r="C32" s="49"/>
      <c r="D32" s="49"/>
      <c r="E32" s="49"/>
      <c r="F32" s="49"/>
      <c r="G32" s="49"/>
      <c r="H32" s="49"/>
      <c r="I32" s="49"/>
      <c r="J32" s="50"/>
    </row>
  </sheetData>
  <mergeCells count="5">
    <mergeCell ref="C3:G3"/>
    <mergeCell ref="C4:G4"/>
    <mergeCell ref="C5:G5"/>
    <mergeCell ref="C6:G6"/>
    <mergeCell ref="C7:G7"/>
  </mergeCells>
  <hyperlinks>
    <hyperlink ref="C7" r:id="rId1" xr:uid="{00000000-0004-0000-04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'N:\SRAL\Alimentation\8_PATRIMOINE ALIMENTAIRE\04_PROJETS\043_DEFI_AGRI_CULINAIRE\PRODUCTIONS\PAR ETAB\[26-MFR-ANNEYRON.xlsx]Feuil2'!#REF!</xm:f>
          </x14:formula1>
          <xm:sqref>I12:I14</xm:sqref>
        </x14:dataValidation>
        <x14:dataValidation type="list" showInputMessage="1" showErrorMessage="1" promptTitle="Catégorie" prompt="Sélectionnez dans la liste" xr:uid="{00000000-0002-0000-0400-000001000000}">
          <x14:formula1>
            <xm:f>'N:\SRAL\Alimentation\8_PATRIMOINE ALIMENTAIRE\04_PROJETS\043_DEFI_AGRI_CULINAIRE\PRODUCTIONS\PAR ETAB\[26-MFR-ANNEYRON.xlsx]Feuil2'!#REF!</xm:f>
          </x14:formula1>
          <xm:sqref>B12:B14</xm:sqref>
        </x14:dataValidation>
        <x14:dataValidation type="list" showInputMessage="1" showErrorMessage="1" promptTitle="Catégorie" prompt="Sélectionnez une catégorie dans la liste" xr:uid="{00000000-0002-0000-0400-000002000000}">
          <x14:formula1>
            <xm:f>'N:\SRAL\Alimentation\8_PATRIMOINE ALIMENTAIRE\04_PROJETS\043_DEFI_AGRI_CULINAIRE\PRODUCTIONS\PAR ETAB\[26-MFR-ANNEYRON.xlsx]Feuil2'!#REF!</xm:f>
          </x14:formula1>
          <xm:sqref>B11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J42"/>
  <sheetViews>
    <sheetView tabSelected="1" topLeftCell="A24" workbookViewId="0">
      <selection activeCell="J18" sqref="J18"/>
    </sheetView>
  </sheetViews>
  <sheetFormatPr baseColWidth="10" defaultRowHeight="14.5" x14ac:dyDescent="0.35"/>
  <cols>
    <col min="2" max="2" width="16" customWidth="1"/>
    <col min="3" max="3" width="30.26953125" customWidth="1"/>
    <col min="4" max="4" width="25.1796875" customWidth="1"/>
    <col min="5" max="5" width="17.1796875" customWidth="1"/>
    <col min="6" max="6" width="15.54296875" customWidth="1"/>
    <col min="7" max="7" width="23.54296875" bestFit="1" customWidth="1"/>
    <col min="8" max="8" width="26.7265625" customWidth="1"/>
    <col min="9" max="9" width="18.81640625" bestFit="1" customWidth="1"/>
    <col min="10" max="10" width="12.7265625" customWidth="1"/>
  </cols>
  <sheetData>
    <row r="1" spans="1:10" ht="37" x14ac:dyDescent="1.05">
      <c r="A1" s="24" t="s">
        <v>8</v>
      </c>
      <c r="I1" s="25" t="s">
        <v>204</v>
      </c>
    </row>
    <row r="3" spans="1:10" ht="28.5" x14ac:dyDescent="0.35">
      <c r="B3" s="26" t="s">
        <v>10</v>
      </c>
      <c r="C3" s="143" t="s">
        <v>205</v>
      </c>
      <c r="D3" s="144"/>
      <c r="E3" s="144"/>
      <c r="F3" s="145"/>
      <c r="G3" s="145"/>
      <c r="H3" s="27"/>
      <c r="I3" s="51"/>
    </row>
    <row r="4" spans="1:10" ht="30" customHeight="1" x14ac:dyDescent="0.35">
      <c r="B4" s="29" t="s">
        <v>11</v>
      </c>
      <c r="C4" s="146" t="s">
        <v>206</v>
      </c>
      <c r="D4" s="147"/>
      <c r="E4" s="147"/>
      <c r="F4" s="148"/>
      <c r="G4" s="148"/>
      <c r="H4" s="30"/>
      <c r="I4" s="31"/>
    </row>
    <row r="5" spans="1:10" ht="30" customHeight="1" x14ac:dyDescent="0.35">
      <c r="B5" s="29" t="s">
        <v>12</v>
      </c>
      <c r="C5" s="146" t="s">
        <v>207</v>
      </c>
      <c r="D5" s="147"/>
      <c r="E5" s="147"/>
      <c r="F5" s="148"/>
      <c r="G5" s="148"/>
      <c r="H5" s="30"/>
      <c r="I5" s="31"/>
    </row>
    <row r="6" spans="1:10" ht="30" customHeight="1" x14ac:dyDescent="0.35">
      <c r="B6" s="32" t="s">
        <v>13</v>
      </c>
      <c r="C6" s="149" t="s">
        <v>208</v>
      </c>
      <c r="D6" s="150"/>
      <c r="E6" s="150"/>
      <c r="F6" s="151"/>
      <c r="G6" s="151"/>
      <c r="H6" s="27"/>
      <c r="I6" s="27"/>
    </row>
    <row r="7" spans="1:10" ht="30" customHeight="1" x14ac:dyDescent="0.35">
      <c r="B7" s="33" t="s">
        <v>14</v>
      </c>
      <c r="C7" s="152" t="s">
        <v>209</v>
      </c>
      <c r="D7" s="150"/>
      <c r="E7" s="150"/>
      <c r="F7" s="151"/>
      <c r="G7" s="153"/>
      <c r="H7" s="27"/>
      <c r="I7" s="27"/>
    </row>
    <row r="8" spans="1:10" ht="28.5" x14ac:dyDescent="0.35">
      <c r="B8" s="34" t="s">
        <v>15</v>
      </c>
      <c r="C8" s="51"/>
      <c r="D8" s="51"/>
      <c r="E8" s="51" t="s">
        <v>210</v>
      </c>
      <c r="F8" s="51"/>
      <c r="G8" s="51"/>
      <c r="H8" s="51"/>
      <c r="I8" s="51"/>
    </row>
    <row r="11" spans="1:10" ht="18.5" x14ac:dyDescent="0.45">
      <c r="B11" s="36" t="s">
        <v>16</v>
      </c>
      <c r="C11" s="37" t="s">
        <v>17</v>
      </c>
      <c r="D11" s="37" t="s">
        <v>18</v>
      </c>
      <c r="E11" s="37" t="s">
        <v>19</v>
      </c>
      <c r="F11" s="37" t="s">
        <v>20</v>
      </c>
      <c r="G11" s="37" t="s">
        <v>21</v>
      </c>
      <c r="H11" s="37" t="s">
        <v>22</v>
      </c>
      <c r="I11" s="37" t="s">
        <v>23</v>
      </c>
      <c r="J11" s="38" t="s">
        <v>24</v>
      </c>
    </row>
    <row r="12" spans="1:10" s="39" customFormat="1" ht="30" customHeight="1" x14ac:dyDescent="0.35">
      <c r="B12" s="44" t="s">
        <v>211</v>
      </c>
      <c r="C12" s="63" t="s">
        <v>212</v>
      </c>
      <c r="D12" s="63" t="s">
        <v>213</v>
      </c>
      <c r="E12" s="121">
        <v>8.5</v>
      </c>
      <c r="F12" s="63" t="s">
        <v>214</v>
      </c>
      <c r="G12" s="63" t="s">
        <v>215</v>
      </c>
      <c r="H12" s="63" t="s">
        <v>62</v>
      </c>
      <c r="I12" s="63" t="s">
        <v>27</v>
      </c>
      <c r="J12" s="68"/>
    </row>
    <row r="13" spans="1:10" s="39" customFormat="1" ht="30" customHeight="1" x14ac:dyDescent="0.35">
      <c r="B13" s="44" t="s">
        <v>216</v>
      </c>
      <c r="C13" s="63" t="s">
        <v>217</v>
      </c>
      <c r="D13" s="63" t="s">
        <v>218</v>
      </c>
      <c r="E13" s="122">
        <v>3</v>
      </c>
      <c r="F13" s="63" t="s">
        <v>93</v>
      </c>
      <c r="G13" s="63" t="s">
        <v>219</v>
      </c>
      <c r="H13" s="63" t="s">
        <v>220</v>
      </c>
      <c r="I13" s="63" t="s">
        <v>221</v>
      </c>
      <c r="J13" s="68"/>
    </row>
    <row r="14" spans="1:10" s="39" customFormat="1" ht="30" customHeight="1" x14ac:dyDescent="0.35">
      <c r="B14" s="44" t="s">
        <v>216</v>
      </c>
      <c r="C14" s="63" t="s">
        <v>222</v>
      </c>
      <c r="D14" s="63" t="s">
        <v>223</v>
      </c>
      <c r="E14" s="63">
        <v>9</v>
      </c>
      <c r="F14" s="63" t="s">
        <v>93</v>
      </c>
      <c r="G14" s="63" t="s">
        <v>224</v>
      </c>
      <c r="H14" s="63" t="s">
        <v>225</v>
      </c>
      <c r="I14" s="63" t="s">
        <v>221</v>
      </c>
      <c r="J14" s="68"/>
    </row>
    <row r="15" spans="1:10" s="39" customFormat="1" ht="30" customHeight="1" x14ac:dyDescent="0.35">
      <c r="B15" s="123" t="s">
        <v>216</v>
      </c>
      <c r="C15" s="63" t="s">
        <v>226</v>
      </c>
      <c r="D15" s="63" t="s">
        <v>227</v>
      </c>
      <c r="E15" s="63">
        <v>6</v>
      </c>
      <c r="F15" s="63" t="s">
        <v>214</v>
      </c>
      <c r="G15" s="63" t="s">
        <v>224</v>
      </c>
      <c r="H15" s="63" t="s">
        <v>228</v>
      </c>
      <c r="I15" s="63" t="s">
        <v>221</v>
      </c>
      <c r="J15" s="68"/>
    </row>
    <row r="16" spans="1:10" s="39" customFormat="1" ht="30" customHeight="1" x14ac:dyDescent="0.35">
      <c r="B16" s="123" t="s">
        <v>216</v>
      </c>
      <c r="C16" s="63" t="s">
        <v>226</v>
      </c>
      <c r="D16" s="63" t="s">
        <v>229</v>
      </c>
      <c r="E16" s="63">
        <v>28</v>
      </c>
      <c r="F16" s="63" t="s">
        <v>214</v>
      </c>
      <c r="G16" s="63" t="s">
        <v>230</v>
      </c>
      <c r="H16" s="63" t="s">
        <v>228</v>
      </c>
      <c r="I16" s="63" t="s">
        <v>27</v>
      </c>
      <c r="J16" s="68"/>
    </row>
    <row r="17" spans="2:10" s="39" customFormat="1" ht="30" customHeight="1" x14ac:dyDescent="0.35">
      <c r="B17" s="123" t="s">
        <v>216</v>
      </c>
      <c r="C17" s="63" t="s">
        <v>231</v>
      </c>
      <c r="D17" s="63" t="s">
        <v>227</v>
      </c>
      <c r="E17" s="63">
        <v>4.5</v>
      </c>
      <c r="F17" s="63" t="s">
        <v>214</v>
      </c>
      <c r="G17" s="63" t="s">
        <v>36</v>
      </c>
      <c r="H17" s="63" t="s">
        <v>232</v>
      </c>
      <c r="I17" s="63" t="s">
        <v>221</v>
      </c>
      <c r="J17" s="68"/>
    </row>
    <row r="18" spans="2:10" s="39" customFormat="1" ht="30" customHeight="1" x14ac:dyDescent="0.35">
      <c r="B18" s="123" t="s">
        <v>216</v>
      </c>
      <c r="C18" s="63" t="s">
        <v>233</v>
      </c>
      <c r="D18" s="63" t="s">
        <v>227</v>
      </c>
      <c r="E18" s="63">
        <v>4</v>
      </c>
      <c r="F18" s="63" t="s">
        <v>214</v>
      </c>
      <c r="G18" s="63" t="s">
        <v>224</v>
      </c>
      <c r="H18" s="63" t="s">
        <v>234</v>
      </c>
      <c r="I18" s="63" t="s">
        <v>221</v>
      </c>
      <c r="J18" s="68"/>
    </row>
    <row r="19" spans="2:10" s="39" customFormat="1" ht="30" customHeight="1" x14ac:dyDescent="0.35">
      <c r="B19" s="123" t="s">
        <v>235</v>
      </c>
      <c r="C19" s="63" t="s">
        <v>236</v>
      </c>
      <c r="D19" s="63" t="s">
        <v>237</v>
      </c>
      <c r="E19" s="122">
        <v>5</v>
      </c>
      <c r="F19" s="63" t="s">
        <v>214</v>
      </c>
      <c r="G19" s="63" t="s">
        <v>238</v>
      </c>
      <c r="H19" s="63" t="s">
        <v>239</v>
      </c>
      <c r="I19" s="63" t="s">
        <v>240</v>
      </c>
      <c r="J19" s="69"/>
    </row>
    <row r="20" spans="2:10" s="39" customFormat="1" ht="30" customHeight="1" x14ac:dyDescent="0.35">
      <c r="B20" s="123" t="s">
        <v>235</v>
      </c>
      <c r="C20" s="63" t="s">
        <v>241</v>
      </c>
      <c r="D20" s="63" t="s">
        <v>237</v>
      </c>
      <c r="E20" s="121">
        <v>5.5</v>
      </c>
      <c r="F20" s="63" t="s">
        <v>214</v>
      </c>
      <c r="G20" s="63" t="s">
        <v>238</v>
      </c>
      <c r="H20" s="63" t="s">
        <v>239</v>
      </c>
      <c r="I20" s="63" t="s">
        <v>240</v>
      </c>
      <c r="J20" s="69"/>
    </row>
    <row r="21" spans="2:10" s="39" customFormat="1" ht="30" customHeight="1" x14ac:dyDescent="0.35">
      <c r="B21" s="123" t="s">
        <v>235</v>
      </c>
      <c r="C21" s="63" t="s">
        <v>236</v>
      </c>
      <c r="D21" s="63" t="s">
        <v>242</v>
      </c>
      <c r="E21" s="121">
        <v>10</v>
      </c>
      <c r="F21" s="63" t="s">
        <v>214</v>
      </c>
      <c r="G21" s="63" t="s">
        <v>243</v>
      </c>
      <c r="H21" s="63" t="s">
        <v>239</v>
      </c>
      <c r="I21" s="63" t="s">
        <v>240</v>
      </c>
      <c r="J21" s="69"/>
    </row>
    <row r="22" spans="2:10" s="39" customFormat="1" ht="30" customHeight="1" x14ac:dyDescent="0.35">
      <c r="B22" s="123" t="s">
        <v>235</v>
      </c>
      <c r="C22" s="63" t="s">
        <v>241</v>
      </c>
      <c r="D22" s="63" t="s">
        <v>242</v>
      </c>
      <c r="E22" s="121">
        <v>11.5</v>
      </c>
      <c r="F22" s="63" t="s">
        <v>214</v>
      </c>
      <c r="G22" s="63" t="s">
        <v>243</v>
      </c>
      <c r="H22" s="63" t="s">
        <v>239</v>
      </c>
      <c r="I22" s="63" t="s">
        <v>240</v>
      </c>
      <c r="J22" s="69"/>
    </row>
    <row r="23" spans="2:10" s="39" customFormat="1" ht="30" customHeight="1" x14ac:dyDescent="0.35">
      <c r="B23" s="123" t="s">
        <v>235</v>
      </c>
      <c r="C23" s="63" t="s">
        <v>236</v>
      </c>
      <c r="D23" s="63" t="s">
        <v>244</v>
      </c>
      <c r="E23" s="121">
        <v>16</v>
      </c>
      <c r="F23" s="63" t="s">
        <v>214</v>
      </c>
      <c r="G23" s="63" t="s">
        <v>245</v>
      </c>
      <c r="H23" s="63" t="s">
        <v>239</v>
      </c>
      <c r="I23" s="63" t="s">
        <v>240</v>
      </c>
      <c r="J23" s="69"/>
    </row>
    <row r="24" spans="2:10" s="39" customFormat="1" ht="30" customHeight="1" x14ac:dyDescent="0.35">
      <c r="B24" s="123" t="s">
        <v>235</v>
      </c>
      <c r="C24" s="63" t="s">
        <v>241</v>
      </c>
      <c r="D24" s="63" t="s">
        <v>244</v>
      </c>
      <c r="E24" s="121">
        <v>18</v>
      </c>
      <c r="F24" s="63" t="s">
        <v>214</v>
      </c>
      <c r="G24" s="63" t="s">
        <v>245</v>
      </c>
      <c r="H24" s="63" t="s">
        <v>239</v>
      </c>
      <c r="I24" s="63" t="s">
        <v>240</v>
      </c>
      <c r="J24" s="69"/>
    </row>
    <row r="25" spans="2:10" s="39" customFormat="1" ht="30" customHeight="1" x14ac:dyDescent="0.35">
      <c r="B25" s="123" t="s">
        <v>235</v>
      </c>
      <c r="C25" s="63" t="s">
        <v>236</v>
      </c>
      <c r="D25" s="63" t="s">
        <v>246</v>
      </c>
      <c r="E25" s="121">
        <v>0.49</v>
      </c>
      <c r="F25" s="63" t="s">
        <v>214</v>
      </c>
      <c r="G25" s="63" t="s">
        <v>247</v>
      </c>
      <c r="H25" s="63" t="s">
        <v>239</v>
      </c>
      <c r="I25" s="63" t="s">
        <v>240</v>
      </c>
      <c r="J25" s="69"/>
    </row>
    <row r="26" spans="2:10" s="39" customFormat="1" ht="30" customHeight="1" x14ac:dyDescent="0.35">
      <c r="B26" s="123" t="s">
        <v>235</v>
      </c>
      <c r="C26" s="63" t="s">
        <v>241</v>
      </c>
      <c r="D26" s="63" t="s">
        <v>246</v>
      </c>
      <c r="E26" s="121">
        <v>0.59</v>
      </c>
      <c r="F26" s="63" t="s">
        <v>214</v>
      </c>
      <c r="G26" s="63" t="s">
        <v>247</v>
      </c>
      <c r="H26" s="63" t="s">
        <v>239</v>
      </c>
      <c r="I26" s="63" t="s">
        <v>240</v>
      </c>
      <c r="J26" s="69"/>
    </row>
    <row r="27" spans="2:10" s="39" customFormat="1" ht="30" customHeight="1" x14ac:dyDescent="0.35">
      <c r="B27" s="123" t="s">
        <v>235</v>
      </c>
      <c r="C27" s="63" t="s">
        <v>248</v>
      </c>
      <c r="D27" s="63" t="s">
        <v>246</v>
      </c>
      <c r="E27" s="121">
        <v>0.59</v>
      </c>
      <c r="F27" s="63" t="s">
        <v>214</v>
      </c>
      <c r="G27" s="63" t="s">
        <v>247</v>
      </c>
      <c r="H27" s="63" t="s">
        <v>239</v>
      </c>
      <c r="I27" s="63" t="s">
        <v>240</v>
      </c>
      <c r="J27" s="69"/>
    </row>
    <row r="28" spans="2:10" s="39" customFormat="1" ht="30" customHeight="1" x14ac:dyDescent="0.35">
      <c r="B28" s="123" t="s">
        <v>235</v>
      </c>
      <c r="C28" s="63" t="s">
        <v>249</v>
      </c>
      <c r="D28" s="63" t="s">
        <v>246</v>
      </c>
      <c r="E28" s="121">
        <v>0.59</v>
      </c>
      <c r="F28" s="63" t="s">
        <v>214</v>
      </c>
      <c r="G28" s="63" t="s">
        <v>247</v>
      </c>
      <c r="H28" s="63" t="s">
        <v>239</v>
      </c>
      <c r="I28" s="63" t="s">
        <v>240</v>
      </c>
      <c r="J28" s="69"/>
    </row>
    <row r="29" spans="2:10" s="39" customFormat="1" ht="30" customHeight="1" x14ac:dyDescent="0.35">
      <c r="B29" s="123" t="s">
        <v>235</v>
      </c>
      <c r="C29" s="63" t="s">
        <v>250</v>
      </c>
      <c r="D29" s="63" t="s">
        <v>246</v>
      </c>
      <c r="E29" s="121">
        <v>0.59</v>
      </c>
      <c r="F29" s="63" t="s">
        <v>214</v>
      </c>
      <c r="G29" s="63" t="s">
        <v>247</v>
      </c>
      <c r="H29" s="63" t="s">
        <v>239</v>
      </c>
      <c r="I29" s="63" t="s">
        <v>240</v>
      </c>
      <c r="J29" s="69"/>
    </row>
    <row r="30" spans="2:10" s="39" customFormat="1" ht="30" customHeight="1" x14ac:dyDescent="0.35">
      <c r="B30" s="123" t="s">
        <v>251</v>
      </c>
      <c r="C30" s="63" t="s">
        <v>252</v>
      </c>
      <c r="D30" s="63" t="s">
        <v>237</v>
      </c>
      <c r="E30" s="125">
        <f>4.6+4.6*0.055</f>
        <v>4.8529999999999998</v>
      </c>
      <c r="F30" s="63" t="s">
        <v>214</v>
      </c>
      <c r="G30" s="63" t="s">
        <v>238</v>
      </c>
      <c r="H30" s="63" t="s">
        <v>239</v>
      </c>
      <c r="I30" s="63" t="s">
        <v>221</v>
      </c>
      <c r="J30" s="69"/>
    </row>
    <row r="31" spans="2:10" s="39" customFormat="1" ht="30" customHeight="1" x14ac:dyDescent="0.35">
      <c r="B31" s="123" t="s">
        <v>251</v>
      </c>
      <c r="C31" s="63" t="s">
        <v>253</v>
      </c>
      <c r="D31" s="63" t="s">
        <v>237</v>
      </c>
      <c r="E31" s="121">
        <f>4.8+4.8*0.055</f>
        <v>5.0640000000000001</v>
      </c>
      <c r="F31" s="63" t="s">
        <v>214</v>
      </c>
      <c r="G31" s="63" t="s">
        <v>238</v>
      </c>
      <c r="H31" s="63" t="s">
        <v>239</v>
      </c>
      <c r="I31" s="63" t="s">
        <v>221</v>
      </c>
      <c r="J31" s="69"/>
    </row>
    <row r="32" spans="2:10" s="39" customFormat="1" ht="30" customHeight="1" x14ac:dyDescent="0.35">
      <c r="B32" s="123" t="s">
        <v>251</v>
      </c>
      <c r="C32" s="63" t="s">
        <v>252</v>
      </c>
      <c r="D32" s="63" t="s">
        <v>254</v>
      </c>
      <c r="E32" s="121">
        <f>9.7+9.7*0.055</f>
        <v>10.233499999999999</v>
      </c>
      <c r="F32" s="63" t="s">
        <v>214</v>
      </c>
      <c r="G32" s="63" t="s">
        <v>243</v>
      </c>
      <c r="H32" s="63" t="s">
        <v>239</v>
      </c>
      <c r="I32" s="63" t="s">
        <v>221</v>
      </c>
      <c r="J32" s="69"/>
    </row>
    <row r="33" spans="2:10" s="39" customFormat="1" ht="30" customHeight="1" x14ac:dyDescent="0.35">
      <c r="B33" s="123" t="s">
        <v>251</v>
      </c>
      <c r="C33" s="63" t="s">
        <v>253</v>
      </c>
      <c r="D33" s="63" t="s">
        <v>254</v>
      </c>
      <c r="E33" s="122">
        <f>11+11*0.055</f>
        <v>11.605</v>
      </c>
      <c r="F33" s="63" t="s">
        <v>214</v>
      </c>
      <c r="G33" s="63" t="s">
        <v>243</v>
      </c>
      <c r="H33" s="63" t="s">
        <v>239</v>
      </c>
      <c r="I33" s="63" t="s">
        <v>221</v>
      </c>
      <c r="J33" s="69"/>
    </row>
    <row r="34" spans="2:10" s="39" customFormat="1" ht="30" customHeight="1" x14ac:dyDescent="0.35">
      <c r="B34" s="123" t="s">
        <v>251</v>
      </c>
      <c r="C34" s="63" t="s">
        <v>252</v>
      </c>
      <c r="D34" s="63" t="s">
        <v>255</v>
      </c>
      <c r="E34" s="122">
        <f>15+15*0.055</f>
        <v>15.824999999999999</v>
      </c>
      <c r="F34" s="63" t="s">
        <v>214</v>
      </c>
      <c r="G34" s="63" t="s">
        <v>245</v>
      </c>
      <c r="H34" s="63" t="s">
        <v>239</v>
      </c>
      <c r="I34" s="63" t="s">
        <v>221</v>
      </c>
      <c r="J34" s="69"/>
    </row>
    <row r="35" spans="2:10" s="39" customFormat="1" ht="30" customHeight="1" x14ac:dyDescent="0.35">
      <c r="B35" s="123" t="s">
        <v>251</v>
      </c>
      <c r="C35" s="63" t="s">
        <v>253</v>
      </c>
      <c r="D35" s="63" t="s">
        <v>255</v>
      </c>
      <c r="E35" s="122">
        <f>16+16*0.055</f>
        <v>16.88</v>
      </c>
      <c r="F35" s="63" t="s">
        <v>214</v>
      </c>
      <c r="G35" s="63" t="s">
        <v>245</v>
      </c>
      <c r="H35" s="63" t="s">
        <v>239</v>
      </c>
      <c r="I35" s="63" t="s">
        <v>221</v>
      </c>
      <c r="J35" s="69"/>
    </row>
    <row r="36" spans="2:10" s="39" customFormat="1" ht="30" customHeight="1" x14ac:dyDescent="0.35">
      <c r="B36" s="45"/>
      <c r="J36" s="47"/>
    </row>
    <row r="37" spans="2:10" s="39" customFormat="1" ht="30" customHeight="1" x14ac:dyDescent="0.35">
      <c r="B37" s="45"/>
      <c r="J37" s="47"/>
    </row>
    <row r="38" spans="2:10" s="39" customFormat="1" ht="30" customHeight="1" x14ac:dyDescent="0.35">
      <c r="B38" s="45"/>
      <c r="J38" s="47"/>
    </row>
    <row r="39" spans="2:10" s="39" customFormat="1" ht="30" customHeight="1" x14ac:dyDescent="0.35">
      <c r="B39" s="45"/>
      <c r="J39" s="47"/>
    </row>
    <row r="40" spans="2:10" s="39" customFormat="1" ht="30" customHeight="1" x14ac:dyDescent="0.35">
      <c r="B40" s="45"/>
      <c r="J40" s="47"/>
    </row>
    <row r="41" spans="2:10" s="39" customFormat="1" ht="30" customHeight="1" x14ac:dyDescent="0.35">
      <c r="B41" s="45"/>
      <c r="J41" s="47"/>
    </row>
    <row r="42" spans="2:10" s="39" customFormat="1" ht="30" customHeight="1" x14ac:dyDescent="0.35">
      <c r="B42" s="48"/>
      <c r="C42" s="49"/>
      <c r="D42" s="49"/>
      <c r="E42" s="49"/>
      <c r="F42" s="49"/>
      <c r="G42" s="49"/>
      <c r="H42" s="49"/>
      <c r="I42" s="49"/>
      <c r="J42" s="50"/>
    </row>
  </sheetData>
  <mergeCells count="5">
    <mergeCell ref="C3:G3"/>
    <mergeCell ref="C4:G4"/>
    <mergeCell ref="C5:G5"/>
    <mergeCell ref="C6:G6"/>
    <mergeCell ref="C7:G7"/>
  </mergeCells>
  <hyperlinks>
    <hyperlink ref="C7" r:id="rId1" xr:uid="{00000000-0004-0000-05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'N:\SRAL\Alimentation\8_PATRIMOINE ALIMENTAIRE\04_PROJETS\043_DEFI_AGRI_CULINAIRE\PRODUCTIONS\PAR ETAB\[26-VALENTIN-BOURG-LES-VALENCE.xlsx]Feuil2'!#REF!</xm:f>
          </x14:formula1>
          <xm:sqref>I12:I14</xm:sqref>
        </x14:dataValidation>
        <x14:dataValidation type="list" showInputMessage="1" showErrorMessage="1" promptTitle="Catégorie" prompt="Sélectionnez dans la liste" xr:uid="{00000000-0002-0000-0500-000001000000}">
          <x14:formula1>
            <xm:f>'N:\SRAL\Alimentation\8_PATRIMOINE ALIMENTAIRE\04_PROJETS\043_DEFI_AGRI_CULINAIRE\PRODUCTIONS\PAR ETAB\[26-VALENTIN-BOURG-LES-VALENCE.xlsx]Feuil2'!#REF!</xm:f>
          </x14:formula1>
          <xm:sqref>B12:B14</xm:sqref>
        </x14:dataValidation>
        <x14:dataValidation type="list" showInputMessage="1" showErrorMessage="1" promptTitle="Catégorie" prompt="Sélectionnez une catégorie dans la liste" xr:uid="{00000000-0002-0000-0500-000002000000}">
          <x14:formula1>
            <xm:f>'N:\SRAL\Alimentation\8_PATRIMOINE ALIMENTAIRE\04_PROJETS\043_DEFI_AGRI_CULINAIRE\PRODUCTIONS\PAR ETAB\[26-VALENTIN-BOURG-LES-VALENCE.xlsx]Feuil2'!#REF!</xm:f>
          </x14:formula1>
          <xm:sqref>B11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J32"/>
  <sheetViews>
    <sheetView workbookViewId="0">
      <selection activeCell="C3" sqref="C3:G3"/>
    </sheetView>
  </sheetViews>
  <sheetFormatPr baseColWidth="10" defaultRowHeight="14.5" x14ac:dyDescent="0.35"/>
  <cols>
    <col min="2" max="2" width="16" customWidth="1"/>
    <col min="3" max="3" width="25.1796875" customWidth="1"/>
    <col min="4" max="4" width="11.7265625" bestFit="1" customWidth="1"/>
    <col min="5" max="5" width="12.54296875" bestFit="1" customWidth="1"/>
    <col min="6" max="6" width="11.81640625" bestFit="1" customWidth="1"/>
    <col min="7" max="7" width="23.54296875" bestFit="1" customWidth="1"/>
    <col min="8" max="8" width="24.453125" customWidth="1"/>
    <col min="9" max="9" width="18.81640625" bestFit="1" customWidth="1"/>
    <col min="10" max="10" width="12.7265625" customWidth="1"/>
  </cols>
  <sheetData>
    <row r="1" spans="1:10" ht="37" x14ac:dyDescent="1.05">
      <c r="A1" s="24" t="s">
        <v>8</v>
      </c>
      <c r="I1" s="25" t="s">
        <v>191</v>
      </c>
    </row>
    <row r="3" spans="1:10" ht="28.5" x14ac:dyDescent="0.35">
      <c r="B3" s="26" t="s">
        <v>10</v>
      </c>
      <c r="C3" s="143" t="s">
        <v>545</v>
      </c>
      <c r="D3" s="144"/>
      <c r="E3" s="144"/>
      <c r="F3" s="145"/>
      <c r="G3" s="145"/>
      <c r="H3" s="27"/>
      <c r="I3" s="51"/>
    </row>
    <row r="4" spans="1:10" ht="30" customHeight="1" x14ac:dyDescent="0.35">
      <c r="B4" s="29" t="s">
        <v>11</v>
      </c>
      <c r="C4" s="146" t="s">
        <v>192</v>
      </c>
      <c r="D4" s="147"/>
      <c r="E4" s="147"/>
      <c r="F4" s="148"/>
      <c r="G4" s="148"/>
      <c r="H4" s="30"/>
      <c r="I4" s="31"/>
    </row>
    <row r="5" spans="1:10" ht="30" customHeight="1" x14ac:dyDescent="0.35">
      <c r="B5" s="29" t="s">
        <v>12</v>
      </c>
      <c r="C5" s="146" t="s">
        <v>193</v>
      </c>
      <c r="D5" s="147"/>
      <c r="E5" s="147"/>
      <c r="F5" s="148"/>
      <c r="G5" s="148"/>
      <c r="H5" s="30"/>
      <c r="I5" s="31"/>
    </row>
    <row r="6" spans="1:10" ht="30" customHeight="1" x14ac:dyDescent="0.35">
      <c r="B6" s="32" t="s">
        <v>13</v>
      </c>
      <c r="C6" s="178" t="s">
        <v>194</v>
      </c>
      <c r="D6" s="150"/>
      <c r="E6" s="150"/>
      <c r="F6" s="151"/>
      <c r="G6" s="151"/>
      <c r="H6" s="27"/>
      <c r="I6" s="27"/>
    </row>
    <row r="7" spans="1:10" ht="30" customHeight="1" x14ac:dyDescent="0.35">
      <c r="B7" s="33" t="s">
        <v>14</v>
      </c>
      <c r="C7" s="152" t="s">
        <v>195</v>
      </c>
      <c r="D7" s="150"/>
      <c r="E7" s="150"/>
      <c r="F7" s="151"/>
      <c r="G7" s="153"/>
      <c r="H7" s="27"/>
      <c r="I7" s="27"/>
    </row>
    <row r="8" spans="1:10" ht="28.5" x14ac:dyDescent="0.35">
      <c r="B8" s="34" t="s">
        <v>15</v>
      </c>
      <c r="C8" s="51"/>
      <c r="D8" s="51"/>
      <c r="E8" s="51" t="s">
        <v>75</v>
      </c>
      <c r="F8" s="51"/>
      <c r="G8" s="51"/>
      <c r="H8" s="51"/>
      <c r="I8" s="51"/>
    </row>
    <row r="10" spans="1:10" x14ac:dyDescent="0.35">
      <c r="E10" t="s">
        <v>203</v>
      </c>
    </row>
    <row r="11" spans="1:10" ht="18.5" x14ac:dyDescent="0.45">
      <c r="B11" s="36" t="s">
        <v>16</v>
      </c>
      <c r="C11" s="37" t="s">
        <v>17</v>
      </c>
      <c r="D11" s="37" t="s">
        <v>18</v>
      </c>
      <c r="E11" s="37" t="s">
        <v>19</v>
      </c>
      <c r="F11" s="37" t="s">
        <v>20</v>
      </c>
      <c r="G11" s="37" t="s">
        <v>21</v>
      </c>
      <c r="H11" s="37" t="s">
        <v>22</v>
      </c>
      <c r="I11" s="37" t="s">
        <v>23</v>
      </c>
      <c r="J11" s="38" t="s">
        <v>24</v>
      </c>
    </row>
    <row r="12" spans="1:10" s="39" customFormat="1" ht="40.5" x14ac:dyDescent="0.35">
      <c r="B12" s="44" t="s">
        <v>7</v>
      </c>
      <c r="C12" s="63" t="s">
        <v>196</v>
      </c>
      <c r="D12" s="63" t="s">
        <v>36</v>
      </c>
      <c r="E12" s="63">
        <v>9</v>
      </c>
      <c r="F12" s="63" t="s">
        <v>60</v>
      </c>
      <c r="G12" s="63" t="s">
        <v>197</v>
      </c>
      <c r="H12" s="63" t="s">
        <v>62</v>
      </c>
      <c r="I12" s="63" t="s">
        <v>27</v>
      </c>
      <c r="J12" s="43"/>
    </row>
    <row r="13" spans="1:10" s="39" customFormat="1" ht="40.5" x14ac:dyDescent="0.35">
      <c r="B13" s="44" t="s">
        <v>7</v>
      </c>
      <c r="C13" s="63" t="s">
        <v>196</v>
      </c>
      <c r="D13" s="63" t="s">
        <v>198</v>
      </c>
      <c r="E13" s="63">
        <v>17</v>
      </c>
      <c r="F13" s="63" t="s">
        <v>60</v>
      </c>
      <c r="G13" s="63" t="s">
        <v>199</v>
      </c>
      <c r="H13" s="63" t="s">
        <v>62</v>
      </c>
      <c r="I13" s="63" t="s">
        <v>27</v>
      </c>
      <c r="J13" s="43"/>
    </row>
    <row r="14" spans="1:10" s="39" customFormat="1" ht="40.5" x14ac:dyDescent="0.35">
      <c r="B14" s="44" t="s">
        <v>7</v>
      </c>
      <c r="C14" s="63" t="s">
        <v>200</v>
      </c>
      <c r="D14" s="63" t="s">
        <v>36</v>
      </c>
      <c r="E14" s="63">
        <v>6.5</v>
      </c>
      <c r="F14" s="63" t="s">
        <v>60</v>
      </c>
      <c r="G14" s="67" t="s">
        <v>197</v>
      </c>
      <c r="H14" s="63" t="s">
        <v>62</v>
      </c>
      <c r="I14" s="63" t="s">
        <v>27</v>
      </c>
      <c r="J14" s="43"/>
    </row>
    <row r="15" spans="1:10" s="39" customFormat="1" ht="40.5" x14ac:dyDescent="0.35">
      <c r="B15" s="44" t="s">
        <v>7</v>
      </c>
      <c r="C15" s="63" t="s">
        <v>200</v>
      </c>
      <c r="D15" s="63" t="s">
        <v>198</v>
      </c>
      <c r="E15" s="63">
        <v>12</v>
      </c>
      <c r="F15" s="63" t="s">
        <v>60</v>
      </c>
      <c r="G15" s="63" t="s">
        <v>199</v>
      </c>
      <c r="H15" s="63" t="s">
        <v>62</v>
      </c>
      <c r="I15" s="63" t="s">
        <v>27</v>
      </c>
      <c r="J15" s="47"/>
    </row>
    <row r="16" spans="1:10" s="39" customFormat="1" ht="40.5" x14ac:dyDescent="0.35">
      <c r="B16" s="44" t="s">
        <v>7</v>
      </c>
      <c r="C16" s="63" t="s">
        <v>201</v>
      </c>
      <c r="D16" s="63" t="s">
        <v>36</v>
      </c>
      <c r="E16" s="63">
        <v>7</v>
      </c>
      <c r="F16" s="63" t="s">
        <v>60</v>
      </c>
      <c r="G16" s="63" t="s">
        <v>197</v>
      </c>
      <c r="H16" s="63" t="s">
        <v>62</v>
      </c>
      <c r="I16" s="63" t="s">
        <v>27</v>
      </c>
      <c r="J16" s="47"/>
    </row>
    <row r="17" spans="2:10" s="39" customFormat="1" ht="40.5" x14ac:dyDescent="0.35">
      <c r="B17" s="44" t="s">
        <v>7</v>
      </c>
      <c r="C17" s="63" t="s">
        <v>201</v>
      </c>
      <c r="D17" s="63" t="s">
        <v>198</v>
      </c>
      <c r="E17" s="63">
        <v>13</v>
      </c>
      <c r="F17" s="63" t="s">
        <v>60</v>
      </c>
      <c r="G17" s="63" t="s">
        <v>199</v>
      </c>
      <c r="H17" s="63" t="s">
        <v>62</v>
      </c>
      <c r="I17" s="63" t="s">
        <v>27</v>
      </c>
      <c r="J17" s="47"/>
    </row>
    <row r="18" spans="2:10" s="39" customFormat="1" ht="40.5" x14ac:dyDescent="0.35">
      <c r="B18" s="44" t="s">
        <v>7</v>
      </c>
      <c r="C18" s="63" t="s">
        <v>202</v>
      </c>
      <c r="D18" s="63" t="s">
        <v>36</v>
      </c>
      <c r="E18" s="63">
        <v>9.5</v>
      </c>
      <c r="F18" s="63" t="s">
        <v>60</v>
      </c>
      <c r="G18" s="63" t="s">
        <v>197</v>
      </c>
      <c r="H18" s="63" t="s">
        <v>62</v>
      </c>
      <c r="I18" s="63" t="s">
        <v>27</v>
      </c>
      <c r="J18" s="47"/>
    </row>
    <row r="19" spans="2:10" s="39" customFormat="1" ht="40.5" x14ac:dyDescent="0.35">
      <c r="B19" s="44" t="s">
        <v>7</v>
      </c>
      <c r="C19" s="63" t="s">
        <v>202</v>
      </c>
      <c r="D19" s="63" t="s">
        <v>198</v>
      </c>
      <c r="E19" s="63">
        <v>18</v>
      </c>
      <c r="F19" s="63" t="s">
        <v>60</v>
      </c>
      <c r="G19" s="63" t="s">
        <v>199</v>
      </c>
      <c r="H19" s="63" t="s">
        <v>62</v>
      </c>
      <c r="I19" s="63" t="s">
        <v>27</v>
      </c>
      <c r="J19" s="47"/>
    </row>
    <row r="20" spans="2:10" s="39" customFormat="1" ht="40.5" x14ac:dyDescent="0.35">
      <c r="B20" s="44"/>
      <c r="C20" s="63"/>
      <c r="D20" s="63"/>
      <c r="E20" s="63"/>
      <c r="F20" s="63"/>
      <c r="G20" s="63"/>
      <c r="H20" s="63"/>
      <c r="I20" s="63"/>
      <c r="J20" s="47"/>
    </row>
    <row r="21" spans="2:10" s="39" customFormat="1" ht="40.5" x14ac:dyDescent="0.35">
      <c r="B21" s="44"/>
      <c r="C21" s="63"/>
      <c r="D21" s="63"/>
      <c r="E21" s="63"/>
      <c r="F21" s="63"/>
      <c r="G21" s="63"/>
      <c r="H21" s="63"/>
      <c r="I21" s="63"/>
      <c r="J21" s="47"/>
    </row>
    <row r="22" spans="2:10" s="39" customFormat="1" ht="30" customHeight="1" x14ac:dyDescent="0.35">
      <c r="B22" s="45"/>
      <c r="J22" s="47"/>
    </row>
    <row r="23" spans="2:10" s="39" customFormat="1" ht="30" customHeight="1" x14ac:dyDescent="0.35">
      <c r="B23" s="45"/>
      <c r="J23" s="47"/>
    </row>
    <row r="24" spans="2:10" s="39" customFormat="1" ht="30" customHeight="1" x14ac:dyDescent="0.35">
      <c r="B24" s="45"/>
      <c r="J24" s="47"/>
    </row>
    <row r="25" spans="2:10" s="39" customFormat="1" ht="30" customHeight="1" x14ac:dyDescent="0.35">
      <c r="B25" s="45"/>
      <c r="J25" s="47"/>
    </row>
    <row r="26" spans="2:10" s="39" customFormat="1" ht="30" customHeight="1" x14ac:dyDescent="0.35">
      <c r="B26" s="45"/>
      <c r="J26" s="47"/>
    </row>
    <row r="27" spans="2:10" s="39" customFormat="1" ht="30" customHeight="1" x14ac:dyDescent="0.35">
      <c r="B27" s="45"/>
      <c r="J27" s="47"/>
    </row>
    <row r="28" spans="2:10" s="39" customFormat="1" ht="30" customHeight="1" x14ac:dyDescent="0.35">
      <c r="B28" s="45"/>
      <c r="J28" s="47"/>
    </row>
    <row r="29" spans="2:10" s="39" customFormat="1" ht="30" customHeight="1" x14ac:dyDescent="0.35">
      <c r="B29" s="45"/>
      <c r="J29" s="47"/>
    </row>
    <row r="30" spans="2:10" s="39" customFormat="1" ht="30" customHeight="1" x14ac:dyDescent="0.35">
      <c r="B30" s="45"/>
      <c r="J30" s="47"/>
    </row>
    <row r="31" spans="2:10" s="39" customFormat="1" ht="30" customHeight="1" x14ac:dyDescent="0.35">
      <c r="B31" s="45"/>
      <c r="J31" s="47"/>
    </row>
    <row r="32" spans="2:10" s="39" customFormat="1" ht="30" customHeight="1" x14ac:dyDescent="0.35">
      <c r="B32" s="48"/>
      <c r="C32" s="49"/>
      <c r="D32" s="49"/>
      <c r="E32" s="49"/>
      <c r="F32" s="49"/>
      <c r="G32" s="49"/>
      <c r="H32" s="49"/>
      <c r="I32" s="49"/>
      <c r="J32" s="50"/>
    </row>
  </sheetData>
  <mergeCells count="5">
    <mergeCell ref="C3:G3"/>
    <mergeCell ref="C4:G4"/>
    <mergeCell ref="C5:G5"/>
    <mergeCell ref="C6:G6"/>
    <mergeCell ref="C7:G7"/>
  </mergeCells>
  <hyperlinks>
    <hyperlink ref="C7" r:id="rId1" xr:uid="{00000000-0004-0000-06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'N:\SRAL\Alimentation\8_PATRIMOINE ALIMENTAIRE\04_PROJETS\043_DEFI_AGRI_CULINAIRE\PRODUCTIONS\PAR ETAB\[38-COTE-SAINT-ANDRE.xlsx]Feuil2'!#REF!</xm:f>
          </x14:formula1>
          <xm:sqref>I12:I21</xm:sqref>
        </x14:dataValidation>
        <x14:dataValidation type="list" showInputMessage="1" showErrorMessage="1" promptTitle="Catégorie" prompt="Sélectionnez dans la liste" xr:uid="{00000000-0002-0000-0600-000001000000}">
          <x14:formula1>
            <xm:f>'N:\SRAL\Alimentation\8_PATRIMOINE ALIMENTAIRE\04_PROJETS\043_DEFI_AGRI_CULINAIRE\PRODUCTIONS\PAR ETAB\[38-COTE-SAINT-ANDRE.xlsx]Feuil2'!#REF!</xm:f>
          </x14:formula1>
          <xm:sqref>B12:B21</xm:sqref>
        </x14:dataValidation>
        <x14:dataValidation type="list" showInputMessage="1" showErrorMessage="1" promptTitle="Catégorie" prompt="Sélectionnez une catégorie dans la liste" xr:uid="{00000000-0002-0000-0600-000002000000}">
          <x14:formula1>
            <xm:f>'N:\SRAL\Alimentation\8_PATRIMOINE ALIMENTAIRE\04_PROJETS\043_DEFI_AGRI_CULINAIRE\PRODUCTIONS\PAR ETAB\[38-COTE-SAINT-ANDRE.xlsx]Feuil2'!#REF!</xm:f>
          </x14:formula1>
          <xm:sqref>B11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J19"/>
  <sheetViews>
    <sheetView topLeftCell="A10" workbookViewId="0">
      <selection activeCell="C28" sqref="C28"/>
    </sheetView>
  </sheetViews>
  <sheetFormatPr baseColWidth="10" defaultRowHeight="14.5" x14ac:dyDescent="0.35"/>
  <cols>
    <col min="2" max="2" width="20.81640625" customWidth="1"/>
    <col min="3" max="3" width="41.1796875" customWidth="1"/>
    <col min="4" max="4" width="17.54296875" customWidth="1"/>
    <col min="5" max="5" width="12.54296875" bestFit="1" customWidth="1"/>
    <col min="6" max="6" width="11.81640625" bestFit="1" customWidth="1"/>
    <col min="7" max="7" width="23.54296875" bestFit="1" customWidth="1"/>
    <col min="8" max="8" width="24.453125" customWidth="1"/>
    <col min="9" max="9" width="18.81640625" bestFit="1" customWidth="1"/>
    <col min="10" max="10" width="12.7265625" customWidth="1"/>
  </cols>
  <sheetData>
    <row r="1" spans="1:10" ht="37" x14ac:dyDescent="1.05">
      <c r="A1" s="24" t="s">
        <v>8</v>
      </c>
      <c r="I1" s="25" t="s">
        <v>52</v>
      </c>
    </row>
    <row r="3" spans="1:10" ht="28.5" x14ac:dyDescent="0.35">
      <c r="B3" s="26" t="s">
        <v>10</v>
      </c>
      <c r="C3" s="143" t="s">
        <v>53</v>
      </c>
      <c r="D3" s="144"/>
      <c r="E3" s="144"/>
      <c r="F3" s="145"/>
      <c r="G3" s="145"/>
      <c r="H3" s="27"/>
      <c r="I3" s="51"/>
    </row>
    <row r="4" spans="1:10" ht="30" customHeight="1" x14ac:dyDescent="0.35">
      <c r="B4" s="29" t="s">
        <v>11</v>
      </c>
      <c r="C4" s="146" t="s">
        <v>54</v>
      </c>
      <c r="D4" s="147"/>
      <c r="E4" s="147"/>
      <c r="F4" s="148"/>
      <c r="G4" s="148"/>
      <c r="H4" s="30"/>
      <c r="I4" s="31"/>
    </row>
    <row r="5" spans="1:10" ht="30" customHeight="1" x14ac:dyDescent="0.35">
      <c r="B5" s="29" t="s">
        <v>12</v>
      </c>
      <c r="C5" s="146" t="s">
        <v>55</v>
      </c>
      <c r="D5" s="147"/>
      <c r="E5" s="147"/>
      <c r="F5" s="148"/>
      <c r="G5" s="148"/>
      <c r="H5" s="30"/>
      <c r="I5" s="31"/>
    </row>
    <row r="6" spans="1:10" ht="30" customHeight="1" x14ac:dyDescent="0.35">
      <c r="B6" s="32" t="s">
        <v>13</v>
      </c>
      <c r="C6" s="149">
        <v>643830061</v>
      </c>
      <c r="D6" s="150"/>
      <c r="E6" s="150"/>
      <c r="F6" s="151"/>
      <c r="G6" s="151"/>
      <c r="H6" s="27"/>
      <c r="I6" s="27"/>
    </row>
    <row r="7" spans="1:10" ht="30" customHeight="1" x14ac:dyDescent="0.35">
      <c r="B7" s="33" t="s">
        <v>14</v>
      </c>
      <c r="C7" s="152" t="s">
        <v>56</v>
      </c>
      <c r="D7" s="150"/>
      <c r="E7" s="150"/>
      <c r="F7" s="151"/>
      <c r="G7" s="153"/>
      <c r="H7" s="27"/>
      <c r="I7" s="27"/>
    </row>
    <row r="8" spans="1:10" ht="28.5" x14ac:dyDescent="0.35">
      <c r="B8" s="34" t="s">
        <v>15</v>
      </c>
      <c r="C8" s="51" t="s">
        <v>57</v>
      </c>
      <c r="D8" s="51"/>
      <c r="E8" s="51"/>
      <c r="F8" s="51"/>
      <c r="G8" s="51"/>
      <c r="H8" s="51"/>
      <c r="I8" s="51"/>
    </row>
    <row r="11" spans="1:10" ht="18.5" x14ac:dyDescent="0.45">
      <c r="B11" s="52" t="s">
        <v>16</v>
      </c>
      <c r="C11" s="53" t="s">
        <v>17</v>
      </c>
      <c r="D11" s="53" t="s">
        <v>18</v>
      </c>
      <c r="E11" s="53" t="s">
        <v>19</v>
      </c>
      <c r="F11" s="53" t="s">
        <v>20</v>
      </c>
      <c r="G11" s="53" t="s">
        <v>21</v>
      </c>
      <c r="H11" s="53" t="s">
        <v>22</v>
      </c>
      <c r="I11" s="53" t="s">
        <v>23</v>
      </c>
      <c r="J11" s="54" t="s">
        <v>24</v>
      </c>
    </row>
    <row r="12" spans="1:10" s="39" customFormat="1" ht="30" customHeight="1" x14ac:dyDescent="0.35">
      <c r="A12" s="46"/>
      <c r="B12" s="55" t="s">
        <v>58</v>
      </c>
      <c r="C12" s="56" t="s">
        <v>59</v>
      </c>
      <c r="D12" s="41" t="s">
        <v>32</v>
      </c>
      <c r="E12" s="41">
        <v>5</v>
      </c>
      <c r="F12" s="41" t="s">
        <v>60</v>
      </c>
      <c r="G12" s="41" t="s">
        <v>61</v>
      </c>
      <c r="H12" s="41" t="s">
        <v>62</v>
      </c>
      <c r="I12" s="41" t="s">
        <v>27</v>
      </c>
      <c r="J12" s="57"/>
    </row>
    <row r="13" spans="1:10" s="39" customFormat="1" ht="30" customHeight="1" x14ac:dyDescent="0.35">
      <c r="B13" s="55" t="s">
        <v>58</v>
      </c>
      <c r="C13" s="56" t="s">
        <v>63</v>
      </c>
      <c r="D13" s="41" t="s">
        <v>32</v>
      </c>
      <c r="E13" s="41">
        <v>5</v>
      </c>
      <c r="F13" s="41" t="s">
        <v>60</v>
      </c>
      <c r="G13" s="41" t="s">
        <v>61</v>
      </c>
      <c r="H13" s="41" t="s">
        <v>62</v>
      </c>
      <c r="I13" s="41" t="s">
        <v>27</v>
      </c>
      <c r="J13" s="57"/>
    </row>
    <row r="14" spans="1:10" s="39" customFormat="1" ht="30" customHeight="1" x14ac:dyDescent="0.35">
      <c r="B14" s="55" t="s">
        <v>58</v>
      </c>
      <c r="C14" s="56" t="s">
        <v>64</v>
      </c>
      <c r="D14" s="41" t="s">
        <v>32</v>
      </c>
      <c r="E14" s="41">
        <v>5</v>
      </c>
      <c r="F14" s="41" t="s">
        <v>60</v>
      </c>
      <c r="G14" s="41" t="s">
        <v>61</v>
      </c>
      <c r="H14" s="41" t="s">
        <v>62</v>
      </c>
      <c r="I14" s="41" t="s">
        <v>27</v>
      </c>
      <c r="J14" s="57"/>
    </row>
    <row r="15" spans="1:10" s="39" customFormat="1" ht="30" customHeight="1" x14ac:dyDescent="0.35">
      <c r="B15" s="55" t="s">
        <v>58</v>
      </c>
      <c r="C15" s="56" t="s">
        <v>65</v>
      </c>
      <c r="D15" s="41" t="s">
        <v>32</v>
      </c>
      <c r="E15" s="41">
        <v>5</v>
      </c>
      <c r="F15" s="41" t="s">
        <v>60</v>
      </c>
      <c r="G15" s="41" t="s">
        <v>61</v>
      </c>
      <c r="H15" s="41" t="s">
        <v>62</v>
      </c>
      <c r="I15" s="41" t="s">
        <v>27</v>
      </c>
      <c r="J15" s="58"/>
    </row>
    <row r="16" spans="1:10" s="39" customFormat="1" ht="30" customHeight="1" x14ac:dyDescent="0.35">
      <c r="B16" s="55" t="s">
        <v>58</v>
      </c>
      <c r="C16" s="56" t="s">
        <v>66</v>
      </c>
      <c r="D16" s="41" t="s">
        <v>32</v>
      </c>
      <c r="E16" s="41">
        <v>5</v>
      </c>
      <c r="F16" s="41" t="s">
        <v>60</v>
      </c>
      <c r="G16" s="41" t="s">
        <v>61</v>
      </c>
      <c r="H16" s="41" t="s">
        <v>62</v>
      </c>
      <c r="I16" s="41" t="s">
        <v>27</v>
      </c>
      <c r="J16" s="58"/>
    </row>
    <row r="17" spans="2:10" s="39" customFormat="1" ht="30" customHeight="1" x14ac:dyDescent="0.35">
      <c r="B17" s="55" t="s">
        <v>25</v>
      </c>
      <c r="C17" s="56" t="s">
        <v>67</v>
      </c>
      <c r="D17" s="41" t="s">
        <v>68</v>
      </c>
      <c r="E17" s="41">
        <v>16.5</v>
      </c>
      <c r="F17" s="41" t="s">
        <v>69</v>
      </c>
      <c r="G17" s="41" t="s">
        <v>70</v>
      </c>
      <c r="H17" s="41" t="s">
        <v>71</v>
      </c>
      <c r="I17" s="41" t="s">
        <v>33</v>
      </c>
      <c r="J17" s="58"/>
    </row>
    <row r="18" spans="2:10" s="39" customFormat="1" ht="30" customHeight="1" x14ac:dyDescent="0.35">
      <c r="B18" s="55" t="s">
        <v>25</v>
      </c>
      <c r="C18" s="56" t="s">
        <v>72</v>
      </c>
      <c r="D18" s="41" t="s">
        <v>68</v>
      </c>
      <c r="E18" s="41">
        <v>18</v>
      </c>
      <c r="F18" s="41" t="s">
        <v>69</v>
      </c>
      <c r="G18" s="41" t="s">
        <v>70</v>
      </c>
      <c r="H18" s="41" t="s">
        <v>71</v>
      </c>
      <c r="I18" s="41" t="s">
        <v>33</v>
      </c>
      <c r="J18" s="58"/>
    </row>
    <row r="19" spans="2:10" s="39" customFormat="1" ht="30" customHeight="1" x14ac:dyDescent="0.35">
      <c r="B19" s="59"/>
      <c r="C19" s="60"/>
      <c r="D19" s="61"/>
      <c r="E19" s="61"/>
      <c r="F19" s="61"/>
      <c r="G19" s="61"/>
      <c r="H19" s="61"/>
      <c r="I19" s="61"/>
      <c r="J19" s="62"/>
    </row>
  </sheetData>
  <mergeCells count="5">
    <mergeCell ref="C3:G3"/>
    <mergeCell ref="C4:G4"/>
    <mergeCell ref="C5:G5"/>
    <mergeCell ref="C6:G6"/>
    <mergeCell ref="C7:G7"/>
  </mergeCells>
  <hyperlinks>
    <hyperlink ref="C7" r:id="rId1" xr:uid="{00000000-0004-0000-07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'N:\SRAL\Alimentation\8_PATRIMOINE ALIMENTAIRE\04_PROJETS\043_DEFI_AGRI_CULINAIRE\PRODUCTIONS\PAR ETAB\[43-BONNEFONT-BRIOUDE.xlsx]Feuil2'!#REF!</xm:f>
          </x14:formula1>
          <xm:sqref>I12:I18</xm:sqref>
        </x14:dataValidation>
        <x14:dataValidation type="list" showInputMessage="1" showErrorMessage="1" promptTitle="Catégorie" prompt="Sélectionnez dans la liste" xr:uid="{00000000-0002-0000-0700-000001000000}">
          <x14:formula1>
            <xm:f>'N:\SRAL\Alimentation\8_PATRIMOINE ALIMENTAIRE\04_PROJETS\043_DEFI_AGRI_CULINAIRE\PRODUCTIONS\PAR ETAB\[43-BONNEFONT-BRIOUDE.xlsx]Feuil2'!#REF!</xm:f>
          </x14:formula1>
          <xm:sqref>B12:B18</xm:sqref>
        </x14:dataValidation>
        <x14:dataValidation type="list" showInputMessage="1" showErrorMessage="1" promptTitle="Catégorie" prompt="Sélectionnez une catégorie dans la liste" xr:uid="{00000000-0002-0000-0700-000002000000}">
          <x14:formula1>
            <xm:f>'N:\SRAL\Alimentation\8_PATRIMOINE ALIMENTAIRE\04_PROJETS\043_DEFI_AGRI_CULINAIRE\PRODUCTIONS\PAR ETAB\[43-BONNEFONT-BRIOUDE.xlsx]Feuil2'!#REF!</xm:f>
          </x14:formula1>
          <xm:sqref>B11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</sheetPr>
  <dimension ref="A1:J32"/>
  <sheetViews>
    <sheetView workbookViewId="0">
      <selection activeCell="N15" sqref="N15"/>
    </sheetView>
  </sheetViews>
  <sheetFormatPr baseColWidth="10" defaultRowHeight="14.5" x14ac:dyDescent="0.35"/>
  <cols>
    <col min="2" max="2" width="16" customWidth="1"/>
    <col min="3" max="3" width="25.1796875" customWidth="1"/>
    <col min="4" max="4" width="11.7265625" bestFit="1" customWidth="1"/>
    <col min="5" max="5" width="12.54296875" bestFit="1" customWidth="1"/>
    <col min="6" max="6" width="11.81640625" bestFit="1" customWidth="1"/>
    <col min="7" max="7" width="23.54296875" bestFit="1" customWidth="1"/>
    <col min="8" max="8" width="24.453125" customWidth="1"/>
    <col min="9" max="9" width="18.81640625" bestFit="1" customWidth="1"/>
    <col min="10" max="10" width="12.7265625" customWidth="1"/>
  </cols>
  <sheetData>
    <row r="1" spans="1:10" ht="37" x14ac:dyDescent="1.05">
      <c r="A1" s="24" t="s">
        <v>8</v>
      </c>
      <c r="I1" s="25" t="s">
        <v>73</v>
      </c>
    </row>
    <row r="3" spans="1:10" ht="28.5" x14ac:dyDescent="0.35">
      <c r="B3" s="26" t="s">
        <v>10</v>
      </c>
      <c r="C3" s="143" t="s">
        <v>0</v>
      </c>
      <c r="D3" s="144"/>
      <c r="E3" s="144"/>
      <c r="F3" s="145"/>
      <c r="G3" s="145"/>
      <c r="H3" s="27"/>
      <c r="I3" s="51"/>
    </row>
    <row r="4" spans="1:10" ht="30" customHeight="1" x14ac:dyDescent="0.35">
      <c r="B4" s="29" t="s">
        <v>11</v>
      </c>
      <c r="C4" s="146" t="s">
        <v>74</v>
      </c>
      <c r="D4" s="147"/>
      <c r="E4" s="147"/>
      <c r="F4" s="148"/>
      <c r="G4" s="148"/>
      <c r="H4" s="30"/>
      <c r="I4" s="31"/>
    </row>
    <row r="5" spans="1:10" ht="30" customHeight="1" x14ac:dyDescent="0.35">
      <c r="B5" s="29" t="s">
        <v>12</v>
      </c>
      <c r="C5" s="146" t="s">
        <v>5</v>
      </c>
      <c r="D5" s="147"/>
      <c r="E5" s="147"/>
      <c r="F5" s="148"/>
      <c r="G5" s="148"/>
      <c r="H5" s="30"/>
      <c r="I5" s="31"/>
    </row>
    <row r="6" spans="1:10" ht="30" customHeight="1" x14ac:dyDescent="0.35">
      <c r="B6" s="32" t="s">
        <v>13</v>
      </c>
      <c r="C6" s="149">
        <v>473857284</v>
      </c>
      <c r="D6" s="150"/>
      <c r="E6" s="150"/>
      <c r="F6" s="151"/>
      <c r="G6" s="151"/>
      <c r="H6" s="27"/>
      <c r="I6" s="27"/>
    </row>
    <row r="7" spans="1:10" ht="30" customHeight="1" x14ac:dyDescent="0.35">
      <c r="B7" s="33" t="s">
        <v>14</v>
      </c>
      <c r="C7" s="152" t="s">
        <v>3</v>
      </c>
      <c r="D7" s="150"/>
      <c r="E7" s="150"/>
      <c r="F7" s="151"/>
      <c r="G7" s="153"/>
      <c r="H7" s="27"/>
      <c r="I7" s="27"/>
    </row>
    <row r="8" spans="1:10" ht="30" customHeight="1" x14ac:dyDescent="0.35">
      <c r="B8" s="34" t="s">
        <v>15</v>
      </c>
      <c r="C8" s="51"/>
      <c r="D8" s="51"/>
      <c r="E8" s="51" t="s">
        <v>75</v>
      </c>
      <c r="F8" s="51"/>
      <c r="G8" s="51"/>
      <c r="H8" s="51"/>
      <c r="I8" s="51"/>
    </row>
    <row r="11" spans="1:10" ht="18.5" x14ac:dyDescent="0.45">
      <c r="B11" s="36" t="s">
        <v>16</v>
      </c>
      <c r="C11" s="37" t="s">
        <v>17</v>
      </c>
      <c r="D11" s="37" t="s">
        <v>18</v>
      </c>
      <c r="E11" s="37" t="s">
        <v>19</v>
      </c>
      <c r="F11" s="37" t="s">
        <v>20</v>
      </c>
      <c r="G11" s="37" t="s">
        <v>21</v>
      </c>
      <c r="H11" s="37" t="s">
        <v>22</v>
      </c>
      <c r="I11" s="37" t="s">
        <v>23</v>
      </c>
      <c r="J11" s="38" t="s">
        <v>24</v>
      </c>
    </row>
    <row r="12" spans="1:10" s="39" customFormat="1" ht="30" customHeight="1" x14ac:dyDescent="0.35">
      <c r="B12" s="44" t="s">
        <v>7</v>
      </c>
      <c r="C12" s="63" t="s">
        <v>4</v>
      </c>
      <c r="D12" s="63" t="s">
        <v>36</v>
      </c>
      <c r="E12" s="63">
        <v>8</v>
      </c>
      <c r="F12" s="63" t="s">
        <v>60</v>
      </c>
      <c r="G12" s="63" t="s">
        <v>61</v>
      </c>
      <c r="H12" s="63" t="s">
        <v>62</v>
      </c>
      <c r="I12" s="63" t="s">
        <v>27</v>
      </c>
      <c r="J12" s="43"/>
    </row>
    <row r="13" spans="1:10" s="39" customFormat="1" ht="30" customHeight="1" x14ac:dyDescent="0.35">
      <c r="B13" s="44"/>
      <c r="C13" s="63"/>
      <c r="D13" s="63"/>
      <c r="E13" s="63"/>
      <c r="F13" s="63"/>
      <c r="G13" s="63"/>
      <c r="H13" s="63"/>
      <c r="I13" s="63"/>
      <c r="J13" s="43"/>
    </row>
    <row r="14" spans="1:10" s="39" customFormat="1" ht="30" customHeight="1" x14ac:dyDescent="0.35">
      <c r="B14" s="44"/>
      <c r="C14" s="63"/>
      <c r="D14" s="63"/>
      <c r="E14" s="63"/>
      <c r="F14" s="63"/>
      <c r="G14" s="63"/>
      <c r="H14" s="63"/>
      <c r="I14" s="63"/>
      <c r="J14" s="43"/>
    </row>
    <row r="15" spans="1:10" s="39" customFormat="1" ht="30" customHeight="1" x14ac:dyDescent="0.35">
      <c r="B15" s="45"/>
      <c r="J15" s="47"/>
    </row>
    <row r="16" spans="1:10" s="39" customFormat="1" ht="30" customHeight="1" x14ac:dyDescent="0.35">
      <c r="B16" s="45"/>
      <c r="J16" s="47"/>
    </row>
    <row r="17" spans="2:10" s="39" customFormat="1" ht="30" customHeight="1" x14ac:dyDescent="0.35">
      <c r="B17" s="45"/>
      <c r="J17" s="47"/>
    </row>
    <row r="18" spans="2:10" s="39" customFormat="1" ht="30" customHeight="1" x14ac:dyDescent="0.35">
      <c r="B18" s="45"/>
      <c r="J18" s="47"/>
    </row>
    <row r="19" spans="2:10" s="39" customFormat="1" ht="30" customHeight="1" x14ac:dyDescent="0.35">
      <c r="B19" s="45"/>
      <c r="J19" s="47"/>
    </row>
    <row r="20" spans="2:10" s="39" customFormat="1" ht="30" customHeight="1" x14ac:dyDescent="0.35">
      <c r="B20" s="45"/>
      <c r="J20" s="47"/>
    </row>
    <row r="21" spans="2:10" s="39" customFormat="1" ht="30" customHeight="1" x14ac:dyDescent="0.35">
      <c r="B21" s="45"/>
      <c r="J21" s="47"/>
    </row>
    <row r="22" spans="2:10" s="39" customFormat="1" ht="30" customHeight="1" x14ac:dyDescent="0.35">
      <c r="B22" s="45"/>
      <c r="J22" s="47"/>
    </row>
    <row r="23" spans="2:10" s="39" customFormat="1" ht="30" customHeight="1" x14ac:dyDescent="0.35">
      <c r="B23" s="45"/>
      <c r="J23" s="47"/>
    </row>
    <row r="24" spans="2:10" s="39" customFormat="1" ht="30" customHeight="1" x14ac:dyDescent="0.35">
      <c r="B24" s="45"/>
      <c r="J24" s="47"/>
    </row>
    <row r="25" spans="2:10" s="39" customFormat="1" ht="30" customHeight="1" x14ac:dyDescent="0.35">
      <c r="B25" s="45"/>
      <c r="J25" s="47"/>
    </row>
    <row r="26" spans="2:10" s="39" customFormat="1" ht="30" customHeight="1" x14ac:dyDescent="0.35">
      <c r="B26" s="45"/>
      <c r="J26" s="47"/>
    </row>
    <row r="27" spans="2:10" s="39" customFormat="1" ht="30" customHeight="1" x14ac:dyDescent="0.35">
      <c r="B27" s="45"/>
      <c r="J27" s="47"/>
    </row>
    <row r="28" spans="2:10" s="39" customFormat="1" ht="30" customHeight="1" x14ac:dyDescent="0.35">
      <c r="B28" s="45"/>
      <c r="J28" s="47"/>
    </row>
    <row r="29" spans="2:10" s="39" customFormat="1" ht="30" customHeight="1" x14ac:dyDescent="0.35">
      <c r="B29" s="45"/>
      <c r="J29" s="47"/>
    </row>
    <row r="30" spans="2:10" s="39" customFormat="1" ht="30" customHeight="1" x14ac:dyDescent="0.35">
      <c r="B30" s="45"/>
      <c r="J30" s="47"/>
    </row>
    <row r="31" spans="2:10" s="39" customFormat="1" ht="30" customHeight="1" x14ac:dyDescent="0.35">
      <c r="B31" s="45"/>
      <c r="J31" s="47"/>
    </row>
    <row r="32" spans="2:10" s="39" customFormat="1" ht="30" customHeight="1" x14ac:dyDescent="0.35">
      <c r="B32" s="48"/>
      <c r="C32" s="49"/>
      <c r="D32" s="49"/>
      <c r="E32" s="49"/>
      <c r="F32" s="49"/>
      <c r="G32" s="49"/>
      <c r="H32" s="49"/>
      <c r="I32" s="49"/>
      <c r="J32" s="50"/>
    </row>
  </sheetData>
  <mergeCells count="5">
    <mergeCell ref="C3:G3"/>
    <mergeCell ref="C4:G4"/>
    <mergeCell ref="C5:G5"/>
    <mergeCell ref="C6:G6"/>
    <mergeCell ref="C7:G7"/>
  </mergeCells>
  <hyperlinks>
    <hyperlink ref="C7" r:id="rId1" xr:uid="{00000000-0004-0000-08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'N:\SRAL\Alimentation\8_PATRIMOINE ALIMENTAIRE\04_PROJETS\043_DEFI_AGRI_CULINAIRE\PRODUCTIONS\PAR ETAB\[63-COMBRAILLES.xlsx]Feuil2'!#REF!</xm:f>
          </x14:formula1>
          <xm:sqref>I12:I14</xm:sqref>
        </x14:dataValidation>
        <x14:dataValidation type="list" showInputMessage="1" showErrorMessage="1" promptTitle="Catégorie" prompt="Sélectionnez dans la liste" xr:uid="{00000000-0002-0000-0800-000001000000}">
          <x14:formula1>
            <xm:f>'N:\SRAL\Alimentation\8_PATRIMOINE ALIMENTAIRE\04_PROJETS\043_DEFI_AGRI_CULINAIRE\PRODUCTIONS\PAR ETAB\[63-COMBRAILLES.xlsx]Feuil2'!#REF!</xm:f>
          </x14:formula1>
          <xm:sqref>B12:B14</xm:sqref>
        </x14:dataValidation>
        <x14:dataValidation type="list" showInputMessage="1" showErrorMessage="1" promptTitle="Catégorie" prompt="Sélectionnez une catégorie dans la liste" xr:uid="{00000000-0002-0000-0800-000002000000}">
          <x14:formula1>
            <xm:f>'N:\SRAL\Alimentation\8_PATRIMOINE ALIMENTAIRE\04_PROJETS\043_DEFI_AGRI_CULINAIRE\PRODUCTIONS\PAR ETAB\[63-COMBRAILLES.xlsx]Feuil2'!#REF!</xm:f>
          </x14:formula1>
          <xm:sqref>B11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01_BOURG</vt:lpstr>
      <vt:lpstr>07_AUBENAS</vt:lpstr>
      <vt:lpstr>15_AURILLAC</vt:lpstr>
      <vt:lpstr>69_BELLEVILLE (2)</vt:lpstr>
      <vt:lpstr>26_ANNEYRON</vt:lpstr>
      <vt:lpstr>26_BOURG VALENCE</vt:lpstr>
      <vt:lpstr>38_COTE ST ANDRE</vt:lpstr>
      <vt:lpstr>43_BRIOUDE</vt:lpstr>
      <vt:lpstr>63_COMBRAILLES</vt:lpstr>
      <vt:lpstr>63_MARMILHAT</vt:lpstr>
      <vt:lpstr>63_ROCHEFORT</vt:lpstr>
      <vt:lpstr>69_BELLEVILLE</vt:lpstr>
      <vt:lpstr>69_DARDILLY</vt:lpstr>
      <vt:lpstr>69_ST GENIS LAVAL</vt:lpstr>
      <vt:lpstr>73_CHAMBERY</vt:lpstr>
      <vt:lpstr>73_MOTTE SERVOLEX</vt:lpstr>
      <vt:lpstr>74_LA ROCHE</vt:lpstr>
      <vt:lpstr>74_POISY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BOURDENET Carole</dc:creator>
  <dc:description/>
  <cp:lastModifiedBy>BOURDENET Carole</cp:lastModifiedBy>
  <cp:revision>1</cp:revision>
  <dcterms:created xsi:type="dcterms:W3CDTF">2024-06-07T12:57:54Z</dcterms:created>
  <dcterms:modified xsi:type="dcterms:W3CDTF">2026-04-15T09:22:35Z</dcterms:modified>
  <dc:language>fr-FR</dc:language>
</cp:coreProperties>
</file>