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SRISET\CONJONCTURE_SYNTHESE\2_conjoncture\2a_mensuel\Web\Viandes bovines\"/>
    </mc:Choice>
  </mc:AlternateContent>
  <bookViews>
    <workbookView xWindow="0" yWindow="0" windowWidth="23040" windowHeight="9192" tabRatio="500" firstSheet="2" activeTab="2"/>
  </bookViews>
  <sheets>
    <sheet name="2022 cotation hebdo" sheetId="1" r:id="rId1"/>
    <sheet name="2023 cotation hebdo" sheetId="15" r:id="rId2"/>
    <sheet name="conjoncture" sheetId="16" r:id="rId3"/>
  </sheets>
  <definedNames>
    <definedName name="_xlnm.Print_Area" localSheetId="0">'2022 cotation hebdo'!$A$1:$G$71</definedName>
  </definedNames>
  <calcPr calcId="162913"/>
</workbook>
</file>

<file path=xl/calcChain.xml><?xml version="1.0" encoding="utf-8"?>
<calcChain xmlns="http://schemas.openxmlformats.org/spreadsheetml/2006/main">
  <c r="D70" i="15" l="1"/>
  <c r="C70" i="15"/>
  <c r="B70" i="15"/>
  <c r="D65" i="15"/>
  <c r="C65" i="15"/>
  <c r="B65" i="15"/>
  <c r="D59" i="15"/>
  <c r="C59" i="15"/>
  <c r="B59" i="15"/>
  <c r="D54" i="15"/>
  <c r="C54" i="15"/>
  <c r="B54" i="15"/>
  <c r="D49" i="15"/>
  <c r="C49" i="15"/>
  <c r="B49" i="15"/>
  <c r="D43" i="15"/>
  <c r="C43" i="15"/>
  <c r="B43" i="15"/>
  <c r="D38" i="15"/>
  <c r="C38" i="15"/>
  <c r="B38" i="15"/>
  <c r="D32" i="15"/>
  <c r="C32" i="15"/>
  <c r="B32" i="15"/>
  <c r="D27" i="15"/>
  <c r="C27" i="15"/>
  <c r="B27" i="15"/>
  <c r="D22" i="15"/>
  <c r="C22" i="15"/>
  <c r="B22" i="15"/>
  <c r="D16" i="15"/>
  <c r="C16" i="15"/>
  <c r="B16" i="15"/>
  <c r="D11" i="15"/>
  <c r="C11" i="15"/>
  <c r="B11" i="15"/>
  <c r="C71" i="15"/>
  <c r="D71" i="15"/>
  <c r="B71" i="15"/>
  <c r="D59" i="1"/>
  <c r="D54" i="1"/>
  <c r="D49" i="1"/>
  <c r="D43" i="1"/>
  <c r="D38" i="1"/>
  <c r="D32" i="1"/>
  <c r="D27" i="1"/>
  <c r="D22" i="1"/>
  <c r="C22" i="1"/>
  <c r="D11" i="1"/>
  <c r="D16" i="1"/>
  <c r="D70" i="1"/>
  <c r="D65" i="1"/>
  <c r="C54" i="1"/>
  <c r="C49" i="1"/>
  <c r="C43" i="1"/>
  <c r="C38" i="1"/>
  <c r="C32" i="1"/>
  <c r="C27" i="1"/>
  <c r="C16" i="1"/>
  <c r="C11" i="1"/>
  <c r="C70" i="1"/>
  <c r="C65" i="1"/>
  <c r="C59" i="1"/>
  <c r="B16" i="1"/>
  <c r="B70" i="1"/>
  <c r="B65" i="1"/>
  <c r="B59" i="1"/>
  <c r="B54" i="1"/>
  <c r="B27" i="1"/>
  <c r="B11" i="1"/>
  <c r="D71" i="1"/>
  <c r="C71" i="1"/>
  <c r="B49" i="1"/>
  <c r="B43" i="1"/>
  <c r="B38" i="1"/>
  <c r="B32" i="1"/>
  <c r="B22" i="1"/>
  <c r="B71" i="1"/>
</calcChain>
</file>

<file path=xl/sharedStrings.xml><?xml version="1.0" encoding="utf-8"?>
<sst xmlns="http://schemas.openxmlformats.org/spreadsheetml/2006/main" count="75" uniqueCount="40">
  <si>
    <t xml:space="preserve"> Direction Régionale de l'Alimentation, de l'Agriculture et de la Forêt Auvergne-Rhône-Alpes</t>
  </si>
  <si>
    <t>Service régional de l'information statistique, économique et territoriale (SRISET)</t>
  </si>
  <si>
    <t>16B, rue Aimé Rudel - BP 45 - 63370 LEMPDES</t>
  </si>
  <si>
    <r>
      <rPr>
        <sz val="9"/>
        <rFont val="Arial"/>
        <family val="2"/>
        <charset val="1"/>
      </rPr>
      <t xml:space="preserve">Contact : 04 78 63 25 35 - Courriel : </t>
    </r>
    <r>
      <rPr>
        <sz val="9"/>
        <color rgb="FF0000FF"/>
        <rFont val="Arial"/>
        <family val="2"/>
        <charset val="1"/>
      </rPr>
      <t>sriset.draaf-auvergne-rhone-alpes@agriculture.gouv.fr</t>
    </r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</si>
  <si>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</si>
  <si>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</si>
  <si>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</si>
  <si>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</si>
  <si>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</si>
  <si>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</si>
  <si>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</si>
  <si>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</si>
  <si>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</si>
  <si>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</si>
  <si>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</si>
  <si>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</si>
  <si>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Moyenne Annuelle</t>
  </si>
  <si>
    <t xml:space="preserve">Mâle laitier 50-55 kgs  Bourg en Bresse               </t>
  </si>
  <si>
    <t xml:space="preserve">Source : FranceAgrimer </t>
  </si>
  <si>
    <t>Relevé hebdomadaire Cotations des petits veaux aux marché de La talaudiere et Bourg en Bresse</t>
  </si>
  <si>
    <t>Mâle croisé mixte R                             La Talaudiere</t>
  </si>
  <si>
    <t>Mâle mixte (montbéliard, abondance,tarentaise) 55-60 kgs                  Bourg en Bresse</t>
  </si>
  <si>
    <t>évolution mois / mois-1</t>
  </si>
  <si>
    <t>Jan</t>
  </si>
  <si>
    <t>Fév</t>
  </si>
  <si>
    <t>Avr</t>
  </si>
  <si>
    <t>Juil</t>
  </si>
  <si>
    <t>Sep</t>
  </si>
  <si>
    <t>Oct</t>
  </si>
  <si>
    <t>Nov</t>
  </si>
  <si>
    <t>Déc</t>
  </si>
  <si>
    <t>Moyenne annuelle</t>
  </si>
  <si>
    <t>Les prix correspondent à la moyenne des prix des animaux, qui ont eu une transaction sur un marché aux bestiaux de l'observatoire  FAM-FMBV, qui a eu lieu entre le Lundi 0h00 et le Dimanche minuit.</t>
  </si>
  <si>
    <t>Les prix sont en euros/tête, constatés sur le foirail. Les poids s'entendent rendus foirail</t>
  </si>
  <si>
    <t>* Depuis le 1er janvier 2022 sont pris en compte les veaux de 14 jours à 1 mois et non plus les petits veaux de 8 jours</t>
  </si>
  <si>
    <t>évolution 2024/2023</t>
  </si>
  <si>
    <t>Mâle croisé mixte R                                                La Talaudiere</t>
  </si>
  <si>
    <t>évol+K9:K22ution mois / mois-1</t>
  </si>
  <si>
    <t>évolution 2025/2024</t>
  </si>
  <si>
    <t>Cotations des petits veaux (14-30 jours)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</si>
</sst>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##0.0"/>
    <numFmt numFmtId="166" formatCode="0.0%"/>
  </numFmts>
  <fonts count="13"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0000FF"/>
      <name val="Arial"/>
      <family val="2"/>
      <charset val="1"/>
    </font>
    <font>
      <b/>
      <sz val="16"/>
      <name val="Arial"/>
      <family val="2"/>
      <charset val="1"/>
    </font>
    <font>
      <b/>
      <sz val="9"/>
      <name val="Arial"/>
      <family val="2"/>
      <charset val="1"/>
    </font>
    <font>
      <sz val="9"/>
      <color rgb="FFFF000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  <charset val="1"/>
    </font>
    <font>
      <b/>
      <sz val="9"/>
      <color theme="1"/>
      <name val="Arial"/>
      <family val="2"/>
      <charset val="1"/>
    </font>
    <font>
      <sz val="9.5"/>
      <color rgb="FF000000"/>
      <name val="Albany AMT"/>
    </font>
    <font>
      <b/>
      <sz val="9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FAFBF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11" fillId="0" borderId="0"/>
  </cellStyleXfs>
  <cellXfs count="70">
    <xf numFmtId="0" fontId="0" fillId="0" borderId="0" xfId="0"/>
    <xf numFmtId="0" fontId="0" fillId="0" borderId="0" xfId="1" applyFont="1"/>
    <xf numFmtId="0" fontId="0" fillId="0" borderId="0" xfId="1" applyFont="1"/>
    <xf numFmtId="0" fontId="1" fillId="0" borderId="0" xfId="0" applyFont="1" applyBorder="1"/>
    <xf numFmtId="0" fontId="1" fillId="0" borderId="0" xfId="1" applyFont="1"/>
    <xf numFmtId="0" fontId="1" fillId="0" borderId="0" xfId="1" applyFont="1"/>
    <xf numFmtId="0" fontId="5" fillId="0" borderId="0" xfId="1" applyFont="1" applyAlignment="1">
      <alignment horizontal="center" vertical="center"/>
    </xf>
    <xf numFmtId="164" fontId="1" fillId="0" borderId="2" xfId="1" applyNumberFormat="1" applyFont="1" applyBorder="1" applyAlignment="1">
      <alignment horizontal="center"/>
    </xf>
    <xf numFmtId="2" fontId="1" fillId="0" borderId="3" xfId="1" applyNumberFormat="1" applyFont="1" applyBorder="1" applyAlignment="1">
      <alignment horizontal="center"/>
    </xf>
    <xf numFmtId="0" fontId="1" fillId="0" borderId="0" xfId="1" applyFont="1" applyAlignment="1">
      <alignment horizontal="center"/>
    </xf>
    <xf numFmtId="164" fontId="1" fillId="0" borderId="4" xfId="1" applyNumberFormat="1" applyFont="1" applyBorder="1" applyAlignment="1">
      <alignment horizontal="center"/>
    </xf>
    <xf numFmtId="0" fontId="1" fillId="0" borderId="0" xfId="1" applyFont="1" applyAlignment="1"/>
    <xf numFmtId="2" fontId="1" fillId="0" borderId="3" xfId="1" applyNumberFormat="1" applyFont="1" applyBorder="1" applyAlignment="1"/>
    <xf numFmtId="164" fontId="4" fillId="0" borderId="0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/>
    <xf numFmtId="164" fontId="1" fillId="0" borderId="0" xfId="1" applyNumberFormat="1" applyFont="1" applyBorder="1" applyAlignment="1">
      <alignment horizontal="center"/>
    </xf>
    <xf numFmtId="0" fontId="1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2" fontId="4" fillId="0" borderId="5" xfId="1" applyNumberFormat="1" applyFont="1" applyBorder="1" applyAlignment="1">
      <alignment horizontal="center"/>
    </xf>
    <xf numFmtId="0" fontId="1" fillId="0" borderId="0" xfId="0" applyFont="1" applyBorder="1" applyAlignme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0" fillId="0" borderId="0" xfId="0" applyFont="1" applyBorder="1" applyAlignment="1"/>
    <xf numFmtId="1" fontId="4" fillId="0" borderId="3" xfId="1" applyNumberFormat="1" applyFont="1" applyBorder="1" applyAlignment="1">
      <alignment horizontal="center"/>
    </xf>
    <xf numFmtId="1" fontId="0" fillId="2" borderId="6" xfId="0" applyNumberFormat="1" applyFont="1" applyFill="1" applyBorder="1" applyAlignment="1">
      <alignment horizontal="center" vertical="center"/>
    </xf>
    <xf numFmtId="1" fontId="4" fillId="0" borderId="5" xfId="1" applyNumberFormat="1" applyFont="1" applyBorder="1" applyAlignment="1">
      <alignment horizontal="center"/>
    </xf>
    <xf numFmtId="1" fontId="1" fillId="0" borderId="0" xfId="1" applyNumberFormat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65" fontId="0" fillId="2" borderId="6" xfId="0" applyNumberFormat="1" applyFont="1" applyFill="1" applyBorder="1" applyAlignment="1">
      <alignment horizontal="right"/>
    </xf>
    <xf numFmtId="165" fontId="0" fillId="2" borderId="6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/>
    <xf numFmtId="0" fontId="9" fillId="0" borderId="0" xfId="0" applyFont="1" applyFill="1" applyBorder="1"/>
    <xf numFmtId="0" fontId="9" fillId="0" borderId="7" xfId="0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 wrapText="1"/>
    </xf>
    <xf numFmtId="0" fontId="9" fillId="0" borderId="10" xfId="0" applyFont="1" applyBorder="1"/>
    <xf numFmtId="4" fontId="9" fillId="0" borderId="10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4" fontId="10" fillId="0" borderId="9" xfId="0" applyNumberFormat="1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/>
    <xf numFmtId="0" fontId="11" fillId="4" borderId="0" xfId="2" applyFont="1" applyFill="1" applyBorder="1" applyAlignment="1"/>
    <xf numFmtId="164" fontId="8" fillId="0" borderId="0" xfId="1" applyNumberFormat="1" applyFont="1" applyBorder="1" applyAlignment="1">
      <alignment horizontal="center"/>
    </xf>
    <xf numFmtId="0" fontId="9" fillId="0" borderId="11" xfId="0" applyFont="1" applyBorder="1"/>
    <xf numFmtId="4" fontId="9" fillId="0" borderId="11" xfId="0" applyNumberFormat="1" applyFont="1" applyBorder="1" applyAlignment="1">
      <alignment horizontal="center" vertical="center"/>
    </xf>
    <xf numFmtId="166" fontId="9" fillId="3" borderId="11" xfId="0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12" fillId="4" borderId="0" xfId="2" applyFont="1" applyFill="1" applyBorder="1" applyAlignment="1">
      <alignment wrapText="1"/>
    </xf>
    <xf numFmtId="0" fontId="10" fillId="0" borderId="14" xfId="1" applyFont="1" applyBorder="1" applyAlignment="1">
      <alignment vertical="center" wrapText="1"/>
    </xf>
    <xf numFmtId="0" fontId="9" fillId="3" borderId="0" xfId="0" applyNumberFormat="1" applyFont="1" applyFill="1" applyBorder="1" applyAlignment="1">
      <alignment horizontal="center" vertical="center" wrapText="1"/>
    </xf>
    <xf numFmtId="166" fontId="9" fillId="3" borderId="0" xfId="0" applyNumberFormat="1" applyFont="1" applyFill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2E75B6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ED7D31"/>
      <rgbColor rgb="FF59595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15180</xdr:colOff>
      <xdr:row>0</xdr:row>
      <xdr:rowOff>0</xdr:rowOff>
    </xdr:from>
    <xdr:to>
      <xdr:col>0</xdr:col>
      <xdr:colOff>595860</xdr:colOff>
      <xdr:row>4</xdr:row>
      <xdr:rowOff>104400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5180" y="0"/>
          <a:ext cx="580680" cy="729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38040</xdr:colOff>
      <xdr:row>0</xdr:row>
      <xdr:rowOff>0</xdr:rowOff>
    </xdr:from>
    <xdr:to>
      <xdr:col>0</xdr:col>
      <xdr:colOff>618720</xdr:colOff>
      <xdr:row>4</xdr:row>
      <xdr:rowOff>104400</xdr:rowOff>
    </xdr:to>
    <xdr:pic>
      <xdr:nvPicPr>
        <xdr:cNvPr id="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8040" y="0"/>
          <a:ext cx="580680" cy="729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1744396</xdr:colOff>
      <xdr:row>6</xdr:row>
      <xdr:rowOff>160020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44396" cy="1074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A72"/>
  <sheetViews>
    <sheetView zoomScaleNormal="100" workbookViewId="0">
      <selection activeCell="C71" sqref="C71"/>
    </sheetView>
  </sheetViews>
  <sheetFormatPr baseColWidth="10" defaultColWidth="8.88671875" defaultRowHeight="13.2"/>
  <cols>
    <col min="1" max="1" width="20.6640625" style="1" customWidth="1"/>
    <col min="2" max="2" width="21.33203125" style="1" customWidth="1"/>
    <col min="3" max="3" width="26.109375" style="1" customWidth="1"/>
    <col min="4" max="4" width="28.44140625" style="1" customWidth="1"/>
    <col min="5" max="7" width="6.6640625" style="1" customWidth="1"/>
    <col min="8" max="8" width="11.44140625" style="2" customWidth="1"/>
    <col min="9" max="9" width="11.44140625" style="34" customWidth="1"/>
    <col min="10" max="56" width="11.44140625" style="2" customWidth="1"/>
    <col min="57" max="989" width="11.44140625" style="1" customWidth="1"/>
  </cols>
  <sheetData>
    <row r="1" spans="1:56" s="3" customFormat="1">
      <c r="A1" s="65" t="s">
        <v>0</v>
      </c>
      <c r="B1" s="65"/>
      <c r="C1" s="65"/>
      <c r="D1" s="65"/>
      <c r="E1" s="26"/>
      <c r="F1" s="26"/>
      <c r="G1" s="26"/>
      <c r="I1" s="33"/>
    </row>
    <row r="2" spans="1:56" s="3" customFormat="1">
      <c r="A2" s="65" t="s">
        <v>1</v>
      </c>
      <c r="B2" s="65"/>
      <c r="C2" s="65"/>
      <c r="D2" s="65"/>
      <c r="E2" s="26"/>
      <c r="F2" s="26"/>
      <c r="G2" s="26"/>
      <c r="I2" s="33"/>
    </row>
    <row r="3" spans="1:56" s="3" customFormat="1" ht="11.4">
      <c r="A3" s="66" t="s">
        <v>2</v>
      </c>
      <c r="B3" s="66"/>
      <c r="C3" s="66"/>
      <c r="D3" s="66"/>
      <c r="E3" s="21"/>
      <c r="F3" s="21"/>
      <c r="G3" s="21"/>
      <c r="I3" s="33"/>
    </row>
    <row r="4" spans="1:56" s="3" customFormat="1" ht="11.4">
      <c r="A4" s="66" t="s">
        <v>3</v>
      </c>
      <c r="B4" s="66"/>
      <c r="C4" s="66"/>
      <c r="D4" s="66"/>
      <c r="E4" s="21"/>
      <c r="F4" s="21"/>
      <c r="G4" s="21"/>
      <c r="I4" s="33"/>
    </row>
    <row r="5" spans="1:56" ht="51.6" customHeight="1">
      <c r="A5" s="64" t="s">
        <v>19</v>
      </c>
      <c r="B5" s="64"/>
      <c r="C5" s="64"/>
      <c r="D5" s="64"/>
      <c r="E5" s="25"/>
      <c r="F5" s="25"/>
      <c r="G5" s="25"/>
    </row>
    <row r="6" spans="1:56" s="5" customFormat="1" ht="45.6" customHeight="1">
      <c r="A6" s="6" t="s">
        <v>18</v>
      </c>
      <c r="B6" s="22" t="s">
        <v>20</v>
      </c>
      <c r="C6" s="22" t="s">
        <v>21</v>
      </c>
      <c r="D6" s="22" t="s">
        <v>17</v>
      </c>
      <c r="E6" s="24"/>
      <c r="F6" s="24"/>
      <c r="G6" s="24"/>
      <c r="H6" s="4"/>
      <c r="I6" s="30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</row>
    <row r="7" spans="1:56" s="9" customFormat="1">
      <c r="A7" s="7">
        <v>1</v>
      </c>
      <c r="B7" s="30">
        <v>310</v>
      </c>
      <c r="C7" s="28">
        <v>160</v>
      </c>
      <c r="D7" s="28">
        <v>50</v>
      </c>
      <c r="E7" s="8"/>
      <c r="F7" s="8"/>
      <c r="G7" s="8"/>
    </row>
    <row r="8" spans="1:56" s="11" customFormat="1">
      <c r="A8" s="10">
        <v>2</v>
      </c>
      <c r="B8" s="30">
        <v>310</v>
      </c>
      <c r="C8" s="28">
        <v>170</v>
      </c>
      <c r="D8" s="28">
        <v>60</v>
      </c>
      <c r="E8" s="8"/>
      <c r="F8" s="8"/>
      <c r="G8" s="8"/>
    </row>
    <row r="9" spans="1:56" s="11" customFormat="1">
      <c r="A9" s="10">
        <v>3</v>
      </c>
      <c r="B9" s="30">
        <v>310</v>
      </c>
      <c r="C9" s="28">
        <v>170</v>
      </c>
      <c r="D9" s="28">
        <v>60</v>
      </c>
      <c r="E9" s="8"/>
      <c r="F9" s="8"/>
      <c r="G9" s="12"/>
    </row>
    <row r="10" spans="1:56" s="11" customFormat="1">
      <c r="A10" s="10">
        <v>4</v>
      </c>
      <c r="B10" s="30">
        <v>310</v>
      </c>
      <c r="C10" s="28">
        <v>170</v>
      </c>
      <c r="D10" s="28">
        <v>60</v>
      </c>
      <c r="E10" s="8"/>
      <c r="F10" s="8"/>
      <c r="G10" s="12"/>
    </row>
    <row r="11" spans="1:56" s="15" customFormat="1" ht="12">
      <c r="A11" s="13" t="s">
        <v>4</v>
      </c>
      <c r="B11" s="27">
        <f>IF(B10="",NA(),AVERAGE(B7:B10))</f>
        <v>310</v>
      </c>
      <c r="C11" s="14">
        <f t="shared" ref="C11:D11" si="0">IF(C10="",NA(),AVERAGE(C7:C10))</f>
        <v>167.5</v>
      </c>
      <c r="D11" s="14">
        <f t="shared" si="0"/>
        <v>57.5</v>
      </c>
      <c r="E11" s="14"/>
      <c r="F11" s="14"/>
      <c r="G11" s="14"/>
    </row>
    <row r="12" spans="1:56" s="11" customFormat="1">
      <c r="A12" s="10">
        <v>5</v>
      </c>
      <c r="B12" s="28">
        <v>310</v>
      </c>
      <c r="C12" s="28">
        <v>170</v>
      </c>
      <c r="D12" s="28">
        <v>60</v>
      </c>
      <c r="E12" s="8"/>
      <c r="F12" s="8"/>
      <c r="G12" s="8"/>
    </row>
    <row r="13" spans="1:56" s="11" customFormat="1">
      <c r="A13" s="10">
        <v>6</v>
      </c>
      <c r="B13" s="28">
        <v>310</v>
      </c>
      <c r="C13" s="28">
        <v>180</v>
      </c>
      <c r="D13" s="28">
        <v>70</v>
      </c>
      <c r="E13" s="8"/>
      <c r="F13" s="8"/>
      <c r="G13" s="8"/>
    </row>
    <row r="14" spans="1:56" s="11" customFormat="1">
      <c r="A14" s="10">
        <v>7</v>
      </c>
      <c r="B14" s="28">
        <v>310</v>
      </c>
      <c r="C14" s="28">
        <v>190</v>
      </c>
      <c r="D14" s="28">
        <v>80</v>
      </c>
      <c r="E14" s="8"/>
      <c r="F14" s="8"/>
      <c r="G14" s="8"/>
    </row>
    <row r="15" spans="1:56" s="11" customFormat="1">
      <c r="A15" s="10">
        <v>8</v>
      </c>
      <c r="B15" s="28">
        <v>320</v>
      </c>
      <c r="C15" s="28">
        <v>190</v>
      </c>
      <c r="D15" s="28">
        <v>80</v>
      </c>
      <c r="E15" s="8"/>
      <c r="F15" s="8"/>
      <c r="G15" s="8"/>
    </row>
    <row r="16" spans="1:56" s="16" customFormat="1" ht="12">
      <c r="A16" s="13" t="s">
        <v>5</v>
      </c>
      <c r="B16" s="27">
        <f t="shared" ref="B16:D16" si="1">IF(B15="",NA(),AVERAGE(B12:B15))</f>
        <v>312.5</v>
      </c>
      <c r="C16" s="14">
        <f t="shared" si="1"/>
        <v>182.5</v>
      </c>
      <c r="D16" s="14">
        <f t="shared" si="1"/>
        <v>72.5</v>
      </c>
      <c r="E16" s="14"/>
      <c r="F16" s="14"/>
      <c r="G16" s="14"/>
    </row>
    <row r="17" spans="1:7" s="9" customFormat="1">
      <c r="A17" s="10">
        <v>9</v>
      </c>
      <c r="B17" s="28">
        <v>320</v>
      </c>
      <c r="C17" s="28">
        <v>195</v>
      </c>
      <c r="D17" s="28">
        <v>80</v>
      </c>
      <c r="E17" s="8"/>
      <c r="F17" s="8"/>
      <c r="G17" s="8"/>
    </row>
    <row r="18" spans="1:7" s="9" customFormat="1">
      <c r="A18" s="10">
        <v>10</v>
      </c>
      <c r="B18" s="28">
        <v>320</v>
      </c>
      <c r="C18" s="28">
        <v>195</v>
      </c>
      <c r="D18" s="28">
        <v>80</v>
      </c>
      <c r="E18" s="8"/>
      <c r="F18" s="8"/>
      <c r="G18" s="8"/>
    </row>
    <row r="19" spans="1:7" s="9" customFormat="1">
      <c r="A19" s="10">
        <v>11</v>
      </c>
      <c r="B19" s="28">
        <v>320</v>
      </c>
      <c r="C19" s="28">
        <v>195</v>
      </c>
      <c r="D19" s="28">
        <v>80</v>
      </c>
      <c r="E19" s="8"/>
      <c r="F19" s="8"/>
      <c r="G19" s="8"/>
    </row>
    <row r="20" spans="1:7" s="9" customFormat="1">
      <c r="A20" s="10">
        <v>12</v>
      </c>
      <c r="B20" s="28">
        <v>310</v>
      </c>
      <c r="C20" s="28">
        <v>200</v>
      </c>
      <c r="D20" s="28">
        <v>80</v>
      </c>
      <c r="E20" s="8"/>
      <c r="F20" s="8"/>
      <c r="G20" s="8"/>
    </row>
    <row r="21" spans="1:7" s="9" customFormat="1">
      <c r="A21" s="10">
        <v>13</v>
      </c>
      <c r="B21" s="28">
        <v>310</v>
      </c>
      <c r="C21" s="28">
        <v>200</v>
      </c>
      <c r="D21" s="28">
        <v>80</v>
      </c>
      <c r="E21" s="8"/>
      <c r="F21" s="8"/>
      <c r="G21" s="8"/>
    </row>
    <row r="22" spans="1:7" s="9" customFormat="1" ht="12">
      <c r="A22" s="17" t="s">
        <v>6</v>
      </c>
      <c r="B22" s="27">
        <f t="shared" ref="B22:D22" si="2">IF(B21="",NA(),AVERAGE(B17:B21))</f>
        <v>316</v>
      </c>
      <c r="C22" s="27">
        <f t="shared" si="2"/>
        <v>197</v>
      </c>
      <c r="D22" s="27">
        <f t="shared" si="2"/>
        <v>80</v>
      </c>
      <c r="E22" s="14"/>
      <c r="F22" s="14"/>
      <c r="G22" s="14"/>
    </row>
    <row r="23" spans="1:7" s="4" customFormat="1">
      <c r="A23" s="10">
        <v>14</v>
      </c>
      <c r="B23" s="30">
        <v>310</v>
      </c>
      <c r="C23" s="28">
        <v>200</v>
      </c>
      <c r="D23" s="28">
        <v>80</v>
      </c>
      <c r="E23" s="8"/>
      <c r="F23" s="8"/>
      <c r="G23" s="8"/>
    </row>
    <row r="24" spans="1:7" s="4" customFormat="1">
      <c r="A24" s="10">
        <v>15</v>
      </c>
      <c r="B24" s="30">
        <v>310</v>
      </c>
      <c r="C24" s="28">
        <v>210</v>
      </c>
      <c r="D24" s="28">
        <v>85</v>
      </c>
      <c r="E24" s="8"/>
      <c r="F24" s="8"/>
      <c r="G24" s="8"/>
    </row>
    <row r="25" spans="1:7" s="9" customFormat="1">
      <c r="A25" s="10">
        <v>16</v>
      </c>
      <c r="B25" s="30">
        <v>310</v>
      </c>
      <c r="C25" s="28">
        <v>210</v>
      </c>
      <c r="D25" s="28">
        <v>85</v>
      </c>
      <c r="E25" s="8"/>
      <c r="F25" s="8"/>
      <c r="G25" s="8"/>
    </row>
    <row r="26" spans="1:7" s="9" customFormat="1">
      <c r="A26" s="10">
        <v>17</v>
      </c>
      <c r="B26" s="30">
        <v>330</v>
      </c>
      <c r="C26" s="28">
        <v>215</v>
      </c>
      <c r="D26" s="28">
        <v>90</v>
      </c>
      <c r="E26" s="8"/>
      <c r="F26" s="8"/>
      <c r="G26" s="8"/>
    </row>
    <row r="27" spans="1:7" s="9" customFormat="1" ht="12">
      <c r="A27" s="17" t="s">
        <v>7</v>
      </c>
      <c r="B27" s="27">
        <f>IF(B26="",NA(),AVERAGE(B23:B26))</f>
        <v>315</v>
      </c>
      <c r="C27" s="14">
        <f t="shared" ref="C27:D27" si="3">IF(C26="",NA(),AVERAGE(C23:C26))</f>
        <v>208.75</v>
      </c>
      <c r="D27" s="14">
        <f t="shared" si="3"/>
        <v>85</v>
      </c>
      <c r="E27" s="14"/>
      <c r="F27" s="14"/>
      <c r="G27" s="14"/>
    </row>
    <row r="28" spans="1:7" s="9" customFormat="1">
      <c r="A28" s="10">
        <v>18</v>
      </c>
      <c r="B28" s="28">
        <v>340</v>
      </c>
      <c r="C28" s="28">
        <v>215</v>
      </c>
      <c r="D28" s="28">
        <v>90</v>
      </c>
      <c r="E28" s="8"/>
      <c r="F28" s="8"/>
      <c r="G28" s="8"/>
    </row>
    <row r="29" spans="1:7" s="9" customFormat="1">
      <c r="A29" s="10">
        <v>19</v>
      </c>
      <c r="B29" s="28">
        <v>340</v>
      </c>
      <c r="C29" s="28">
        <v>220</v>
      </c>
      <c r="D29" s="28">
        <v>95</v>
      </c>
      <c r="E29" s="8"/>
      <c r="F29" s="8"/>
      <c r="G29" s="8"/>
    </row>
    <row r="30" spans="1:7" s="9" customFormat="1">
      <c r="A30" s="10">
        <v>20</v>
      </c>
      <c r="B30" s="28">
        <v>340</v>
      </c>
      <c r="C30" s="28">
        <v>220</v>
      </c>
      <c r="D30" s="28">
        <v>95</v>
      </c>
      <c r="E30" s="8"/>
      <c r="F30" s="8"/>
      <c r="G30" s="8"/>
    </row>
    <row r="31" spans="1:7" s="9" customFormat="1">
      <c r="A31" s="10">
        <v>21</v>
      </c>
      <c r="B31" s="28">
        <v>340</v>
      </c>
      <c r="C31" s="28">
        <v>230</v>
      </c>
      <c r="D31" s="28">
        <v>100</v>
      </c>
      <c r="E31" s="8"/>
      <c r="F31" s="8"/>
      <c r="G31" s="8"/>
    </row>
    <row r="32" spans="1:7" s="18" customFormat="1" ht="12">
      <c r="A32" s="17" t="s">
        <v>8</v>
      </c>
      <c r="B32" s="27">
        <f t="shared" ref="B32:D32" si="4">IF(B31="",NA(),AVERAGE(B28:B31))</f>
        <v>340</v>
      </c>
      <c r="C32" s="14">
        <f t="shared" si="4"/>
        <v>221.25</v>
      </c>
      <c r="D32" s="14">
        <f t="shared" si="4"/>
        <v>95</v>
      </c>
      <c r="E32" s="14"/>
      <c r="F32" s="14"/>
      <c r="G32" s="14"/>
    </row>
    <row r="33" spans="1:7" s="9" customFormat="1">
      <c r="A33" s="10">
        <v>22</v>
      </c>
      <c r="B33" s="28">
        <v>350</v>
      </c>
      <c r="C33" s="28">
        <v>235</v>
      </c>
      <c r="D33" s="28">
        <v>105</v>
      </c>
      <c r="E33" s="8"/>
      <c r="F33" s="8"/>
      <c r="G33" s="8"/>
    </row>
    <row r="34" spans="1:7" s="9" customFormat="1">
      <c r="A34" s="10">
        <v>23</v>
      </c>
      <c r="B34" s="28">
        <v>350</v>
      </c>
      <c r="C34" s="28">
        <v>235</v>
      </c>
      <c r="D34" s="28">
        <v>105</v>
      </c>
      <c r="E34" s="8"/>
      <c r="F34" s="8"/>
      <c r="G34" s="8"/>
    </row>
    <row r="35" spans="1:7" s="9" customFormat="1">
      <c r="A35" s="10">
        <v>24</v>
      </c>
      <c r="B35" s="28">
        <v>350</v>
      </c>
      <c r="C35" s="28">
        <v>235</v>
      </c>
      <c r="D35" s="28">
        <v>105</v>
      </c>
      <c r="E35" s="8"/>
      <c r="F35" s="8"/>
      <c r="G35" s="8"/>
    </row>
    <row r="36" spans="1:7" s="9" customFormat="1">
      <c r="A36" s="10">
        <v>25</v>
      </c>
      <c r="B36" s="28">
        <v>350</v>
      </c>
      <c r="C36" s="28">
        <v>235</v>
      </c>
      <c r="D36" s="28">
        <v>105</v>
      </c>
      <c r="E36" s="8"/>
      <c r="F36" s="8"/>
      <c r="G36" s="8"/>
    </row>
    <row r="37" spans="1:7" s="9" customFormat="1">
      <c r="A37" s="10">
        <v>26</v>
      </c>
      <c r="B37" s="28">
        <v>360</v>
      </c>
      <c r="C37" s="28">
        <v>240</v>
      </c>
      <c r="D37" s="28">
        <v>110</v>
      </c>
      <c r="E37" s="8"/>
      <c r="F37" s="8"/>
      <c r="G37" s="8"/>
    </row>
    <row r="38" spans="1:7" s="9" customFormat="1" ht="12">
      <c r="A38" s="17" t="s">
        <v>9</v>
      </c>
      <c r="B38" s="27">
        <f t="shared" ref="B38" si="5">IF(B37="",NA(),AVERAGE(B33:B37))</f>
        <v>352</v>
      </c>
      <c r="C38" s="14">
        <f>IF(C37="",NA(),AVERAGE(C33:C37))</f>
        <v>236</v>
      </c>
      <c r="D38" s="14">
        <f>IF(D37="",NA(),AVERAGE(D33:D37))</f>
        <v>106</v>
      </c>
      <c r="E38" s="14"/>
      <c r="F38" s="14"/>
      <c r="G38" s="14"/>
    </row>
    <row r="39" spans="1:7" s="9" customFormat="1">
      <c r="A39" s="10">
        <v>27</v>
      </c>
      <c r="B39" s="28">
        <v>360</v>
      </c>
      <c r="C39" s="28">
        <v>230</v>
      </c>
      <c r="D39" s="28">
        <v>100</v>
      </c>
      <c r="E39" s="8"/>
      <c r="F39" s="8"/>
      <c r="G39" s="8"/>
    </row>
    <row r="40" spans="1:7" s="9" customFormat="1">
      <c r="A40" s="10">
        <v>28</v>
      </c>
      <c r="B40" s="28">
        <v>360</v>
      </c>
      <c r="C40" s="28">
        <v>230</v>
      </c>
      <c r="D40" s="28">
        <v>100</v>
      </c>
      <c r="E40" s="8"/>
      <c r="F40" s="8"/>
      <c r="G40" s="8"/>
    </row>
    <row r="41" spans="1:7" s="9" customFormat="1">
      <c r="A41" s="10">
        <v>29</v>
      </c>
      <c r="B41" s="28">
        <v>360</v>
      </c>
      <c r="C41" s="28">
        <v>210</v>
      </c>
      <c r="D41" s="28">
        <v>95</v>
      </c>
      <c r="E41" s="8"/>
      <c r="F41" s="8"/>
      <c r="G41" s="8"/>
    </row>
    <row r="42" spans="1:7" s="9" customFormat="1">
      <c r="A42" s="10">
        <v>30</v>
      </c>
      <c r="B42" s="28">
        <v>360</v>
      </c>
      <c r="C42" s="28">
        <v>210</v>
      </c>
      <c r="D42" s="28">
        <v>95</v>
      </c>
      <c r="E42" s="8"/>
      <c r="F42" s="8"/>
      <c r="G42" s="8"/>
    </row>
    <row r="43" spans="1:7" s="9" customFormat="1" ht="12">
      <c r="A43" s="17" t="s">
        <v>10</v>
      </c>
      <c r="B43" s="27">
        <f t="shared" ref="B43:D43" si="6">IF(B42="",NA(),AVERAGE(B39:B42))</f>
        <v>360</v>
      </c>
      <c r="C43" s="14">
        <f t="shared" si="6"/>
        <v>220</v>
      </c>
      <c r="D43" s="14">
        <f t="shared" si="6"/>
        <v>97.5</v>
      </c>
      <c r="E43" s="14"/>
      <c r="F43" s="14"/>
      <c r="G43" s="14"/>
    </row>
    <row r="44" spans="1:7" s="9" customFormat="1">
      <c r="A44" s="10">
        <v>31</v>
      </c>
      <c r="B44" s="28">
        <v>360</v>
      </c>
      <c r="C44" s="28">
        <v>180</v>
      </c>
      <c r="D44" s="28">
        <v>85</v>
      </c>
      <c r="E44" s="8"/>
      <c r="F44" s="8"/>
      <c r="G44" s="8"/>
    </row>
    <row r="45" spans="1:7" s="4" customFormat="1">
      <c r="A45" s="10">
        <v>32</v>
      </c>
      <c r="B45" s="28">
        <v>360</v>
      </c>
      <c r="C45" s="28">
        <v>180</v>
      </c>
      <c r="D45" s="28">
        <v>80</v>
      </c>
      <c r="E45" s="8"/>
      <c r="F45" s="8"/>
      <c r="G45" s="8"/>
    </row>
    <row r="46" spans="1:7" s="4" customFormat="1">
      <c r="A46" s="10">
        <v>33</v>
      </c>
      <c r="B46" s="28">
        <v>355</v>
      </c>
      <c r="C46" s="28">
        <v>175</v>
      </c>
      <c r="D46" s="28">
        <v>75</v>
      </c>
      <c r="E46" s="8"/>
      <c r="F46" s="8"/>
      <c r="G46" s="8"/>
    </row>
    <row r="47" spans="1:7" s="4" customFormat="1">
      <c r="A47" s="10">
        <v>34</v>
      </c>
      <c r="B47" s="28">
        <v>350</v>
      </c>
      <c r="C47" s="28">
        <v>170</v>
      </c>
      <c r="D47" s="28">
        <v>70</v>
      </c>
      <c r="E47" s="8"/>
      <c r="F47" s="8"/>
      <c r="G47" s="8"/>
    </row>
    <row r="48" spans="1:7" s="4" customFormat="1">
      <c r="A48" s="10">
        <v>35</v>
      </c>
      <c r="B48" s="28">
        <v>350</v>
      </c>
      <c r="C48" s="28">
        <v>170</v>
      </c>
      <c r="D48" s="28">
        <v>70</v>
      </c>
      <c r="E48" s="8"/>
      <c r="F48" s="8"/>
      <c r="G48" s="8"/>
    </row>
    <row r="49" spans="1:9" s="19" customFormat="1" ht="12">
      <c r="A49" s="13" t="s">
        <v>11</v>
      </c>
      <c r="B49" s="27">
        <f t="shared" ref="B49" si="7">IF(B48="",NA(),AVERAGE(B44:B48))</f>
        <v>355</v>
      </c>
      <c r="C49" s="14">
        <f t="shared" ref="C49:D49" si="8">IF(C48="",NA(),AVERAGE(C45:C48))</f>
        <v>173.75</v>
      </c>
      <c r="D49" s="14">
        <f t="shared" si="8"/>
        <v>73.75</v>
      </c>
      <c r="E49" s="14"/>
      <c r="F49" s="14"/>
      <c r="G49" s="14"/>
    </row>
    <row r="50" spans="1:9" s="9" customFormat="1">
      <c r="A50" s="10">
        <v>36</v>
      </c>
      <c r="B50" s="30">
        <v>350</v>
      </c>
      <c r="C50" s="28">
        <v>170</v>
      </c>
      <c r="D50" s="28">
        <v>70</v>
      </c>
      <c r="E50" s="8"/>
      <c r="F50" s="8"/>
      <c r="G50" s="8"/>
      <c r="I50" s="28"/>
    </row>
    <row r="51" spans="1:9" s="9" customFormat="1">
      <c r="A51" s="10">
        <v>37</v>
      </c>
      <c r="B51" s="30">
        <v>340</v>
      </c>
      <c r="C51" s="28">
        <v>170</v>
      </c>
      <c r="D51" s="28">
        <v>70</v>
      </c>
      <c r="E51" s="8"/>
      <c r="F51" s="8"/>
      <c r="G51" s="8"/>
      <c r="I51" s="28"/>
    </row>
    <row r="52" spans="1:9" s="9" customFormat="1">
      <c r="A52" s="10">
        <v>38</v>
      </c>
      <c r="B52" s="30">
        <v>340</v>
      </c>
      <c r="C52" s="28">
        <v>170</v>
      </c>
      <c r="D52" s="28">
        <v>70</v>
      </c>
      <c r="E52" s="8"/>
      <c r="F52" s="8"/>
      <c r="G52" s="8"/>
      <c r="I52" s="28"/>
    </row>
    <row r="53" spans="1:9" s="9" customFormat="1">
      <c r="A53" s="10">
        <v>39</v>
      </c>
      <c r="B53" s="30">
        <v>340</v>
      </c>
      <c r="C53" s="28">
        <v>170</v>
      </c>
      <c r="D53" s="28">
        <v>70</v>
      </c>
      <c r="E53" s="8"/>
      <c r="F53" s="8"/>
      <c r="G53" s="8"/>
      <c r="I53" s="28"/>
    </row>
    <row r="54" spans="1:9" s="15" customFormat="1">
      <c r="A54" s="13" t="s">
        <v>12</v>
      </c>
      <c r="B54" s="27">
        <f>IF(B53="",NA(),AVERAGE(B50:B53))</f>
        <v>342.5</v>
      </c>
      <c r="C54" s="14">
        <f>IF(C53="",NA(),AVERAGE(C50:C53))</f>
        <v>170</v>
      </c>
      <c r="D54" s="14">
        <f>IF(D53="",NA(),AVERAGE(D50:D53))</f>
        <v>70</v>
      </c>
      <c r="E54" s="14"/>
      <c r="F54" s="14"/>
      <c r="G54" s="14"/>
      <c r="I54" s="28"/>
    </row>
    <row r="55" spans="1:9" s="9" customFormat="1">
      <c r="A55" s="10">
        <v>40</v>
      </c>
      <c r="B55" s="30">
        <v>330</v>
      </c>
      <c r="C55" s="8">
        <v>160</v>
      </c>
      <c r="D55" s="28">
        <v>70</v>
      </c>
      <c r="E55" s="8"/>
      <c r="F55" s="8"/>
      <c r="G55" s="8"/>
      <c r="I55" s="28"/>
    </row>
    <row r="56" spans="1:9" s="9" customFormat="1">
      <c r="A56" s="10">
        <v>41</v>
      </c>
      <c r="B56" s="30">
        <v>330</v>
      </c>
      <c r="C56" s="8">
        <v>160</v>
      </c>
      <c r="D56" s="28">
        <v>70</v>
      </c>
      <c r="E56" s="8"/>
      <c r="F56" s="8"/>
      <c r="G56" s="8"/>
      <c r="I56" s="28"/>
    </row>
    <row r="57" spans="1:9" s="9" customFormat="1">
      <c r="A57" s="10">
        <v>42</v>
      </c>
      <c r="B57" s="30">
        <v>330</v>
      </c>
      <c r="C57" s="8">
        <v>160</v>
      </c>
      <c r="D57" s="28">
        <v>70</v>
      </c>
      <c r="E57" s="8"/>
      <c r="F57" s="8"/>
      <c r="G57" s="8"/>
      <c r="I57" s="28"/>
    </row>
    <row r="58" spans="1:9" s="9" customFormat="1">
      <c r="A58" s="10">
        <v>43</v>
      </c>
      <c r="B58" s="32">
        <v>330</v>
      </c>
      <c r="C58" s="8">
        <v>160</v>
      </c>
      <c r="D58" s="28">
        <v>70</v>
      </c>
      <c r="E58" s="8"/>
      <c r="F58" s="8"/>
      <c r="G58" s="8"/>
      <c r="I58" s="28"/>
    </row>
    <row r="59" spans="1:9" s="9" customFormat="1">
      <c r="A59" s="13" t="s">
        <v>13</v>
      </c>
      <c r="B59" s="27">
        <f>IF(B58="",NA(),AVERAGE(B55:B58))</f>
        <v>330</v>
      </c>
      <c r="C59" s="14">
        <f>IF(C58="",NA(),AVERAGE(C55:C58))</f>
        <v>160</v>
      </c>
      <c r="D59" s="14">
        <f>IF(D58="",NA(),AVERAGE(D55:D58))</f>
        <v>70</v>
      </c>
      <c r="E59" s="14"/>
      <c r="F59" s="14"/>
      <c r="G59" s="14"/>
      <c r="I59" s="28"/>
    </row>
    <row r="60" spans="1:9" s="9" customFormat="1">
      <c r="A60" s="10">
        <v>44</v>
      </c>
      <c r="B60" s="30">
        <v>330</v>
      </c>
      <c r="C60" s="28">
        <v>160</v>
      </c>
      <c r="D60" s="28">
        <v>70</v>
      </c>
      <c r="E60" s="8"/>
      <c r="F60" s="8"/>
      <c r="G60" s="8"/>
      <c r="I60" s="30"/>
    </row>
    <row r="61" spans="1:9" s="9" customFormat="1">
      <c r="A61" s="10">
        <v>45</v>
      </c>
      <c r="B61" s="30">
        <v>330</v>
      </c>
      <c r="C61" s="28">
        <v>160</v>
      </c>
      <c r="D61" s="28">
        <v>65</v>
      </c>
      <c r="E61" s="8"/>
      <c r="F61" s="8"/>
      <c r="G61" s="8"/>
      <c r="I61" s="30"/>
    </row>
    <row r="62" spans="1:9" s="9" customFormat="1">
      <c r="A62" s="10">
        <v>46</v>
      </c>
      <c r="B62" s="30">
        <v>340</v>
      </c>
      <c r="C62" s="28">
        <v>160</v>
      </c>
      <c r="D62" s="28">
        <v>65</v>
      </c>
      <c r="E62" s="8"/>
      <c r="F62" s="8"/>
      <c r="G62" s="8"/>
      <c r="I62" s="30"/>
    </row>
    <row r="63" spans="1:9" s="9" customFormat="1">
      <c r="A63" s="10">
        <v>47</v>
      </c>
      <c r="B63" s="30">
        <v>340</v>
      </c>
      <c r="C63" s="8">
        <v>160</v>
      </c>
      <c r="D63" s="28">
        <v>65</v>
      </c>
      <c r="E63" s="8"/>
      <c r="F63" s="8"/>
      <c r="G63" s="8"/>
      <c r="I63" s="30"/>
    </row>
    <row r="64" spans="1:9" s="9" customFormat="1">
      <c r="A64" s="10">
        <v>48</v>
      </c>
      <c r="B64" s="28">
        <v>350</v>
      </c>
      <c r="C64" s="8">
        <v>160</v>
      </c>
      <c r="D64" s="28">
        <v>65</v>
      </c>
      <c r="E64" s="8"/>
      <c r="F64" s="8"/>
      <c r="G64" s="8"/>
      <c r="I64" s="30"/>
    </row>
    <row r="65" spans="1:9" s="9" customFormat="1" ht="12">
      <c r="A65" s="54" t="s">
        <v>14</v>
      </c>
      <c r="B65" s="27">
        <f>IF(B64="",NA(),AVERAGE(B60:B64))</f>
        <v>338</v>
      </c>
      <c r="C65" s="14">
        <f>IF(C64="",NA(),AVERAGE(C60:C64))</f>
        <v>160</v>
      </c>
      <c r="D65" s="14">
        <f>IF(D64="",NA(),AVERAGE(D60:D64))</f>
        <v>66</v>
      </c>
      <c r="E65" s="14"/>
      <c r="F65" s="14"/>
      <c r="G65" s="14"/>
      <c r="I65" s="30"/>
    </row>
    <row r="66" spans="1:9" s="9" customFormat="1">
      <c r="A66" s="10">
        <v>49</v>
      </c>
      <c r="B66" s="31">
        <v>350</v>
      </c>
      <c r="C66" s="8">
        <v>160</v>
      </c>
      <c r="D66" s="28">
        <v>70</v>
      </c>
      <c r="E66" s="8"/>
      <c r="F66" s="8"/>
      <c r="G66" s="8"/>
      <c r="I66" s="30"/>
    </row>
    <row r="67" spans="1:9" s="9" customFormat="1">
      <c r="A67" s="10">
        <v>50</v>
      </c>
      <c r="B67" s="30">
        <v>350</v>
      </c>
      <c r="C67" s="8">
        <v>160</v>
      </c>
      <c r="D67" s="28">
        <v>70</v>
      </c>
      <c r="E67" s="8"/>
      <c r="F67" s="8"/>
      <c r="G67" s="8"/>
      <c r="I67" s="30"/>
    </row>
    <row r="68" spans="1:9" s="9" customFormat="1">
      <c r="A68" s="10">
        <v>51</v>
      </c>
      <c r="B68" s="30">
        <v>350</v>
      </c>
      <c r="C68" s="8">
        <v>160</v>
      </c>
      <c r="D68" s="28">
        <v>70</v>
      </c>
      <c r="E68" s="8"/>
      <c r="F68" s="8"/>
      <c r="G68" s="8"/>
      <c r="I68" s="30"/>
    </row>
    <row r="69" spans="1:9" s="9" customFormat="1" ht="11.4">
      <c r="A69" s="10">
        <v>52</v>
      </c>
      <c r="B69" s="30">
        <v>350</v>
      </c>
      <c r="C69" s="8">
        <v>160</v>
      </c>
      <c r="D69" s="8">
        <v>70</v>
      </c>
      <c r="E69" s="8"/>
      <c r="F69" s="8"/>
      <c r="G69" s="8"/>
      <c r="I69" s="30"/>
    </row>
    <row r="70" spans="1:9" s="9" customFormat="1" ht="12">
      <c r="A70" s="54" t="s">
        <v>15</v>
      </c>
      <c r="B70" s="27">
        <f>IF(B69="",NA(),AVERAGE(B66:B69))</f>
        <v>350</v>
      </c>
      <c r="C70" s="14">
        <f>IF(C69="",NA(),AVERAGE(C66:C69))</f>
        <v>160</v>
      </c>
      <c r="D70" s="14">
        <f>IF(D69="",NA(),AVERAGE(D66:D69))</f>
        <v>70</v>
      </c>
      <c r="E70" s="14"/>
      <c r="F70" s="14"/>
      <c r="G70" s="14"/>
      <c r="I70" s="30"/>
    </row>
    <row r="71" spans="1:9" s="9" customFormat="1" ht="12">
      <c r="A71" s="15" t="s">
        <v>16</v>
      </c>
      <c r="B71" s="29">
        <f t="shared" ref="B71" si="9">AVERAGE(B11,B16,B22,B27,B32,B38,B43,B49,B54,B59,B65,B70)</f>
        <v>335.08333333333331</v>
      </c>
      <c r="C71" s="20">
        <f t="shared" ref="C71" si="10">AVERAGE(C11,C16,C22,C27,C32,C38,C43,C49,C54,C59,C65,C70)</f>
        <v>188.0625</v>
      </c>
      <c r="D71" s="20">
        <f t="shared" ref="D71" si="11">AVERAGE(D11,D16,D22,D27,D32,D38,D43,D49,D54,D59,D65,D70)</f>
        <v>78.604166666666671</v>
      </c>
      <c r="E71" s="20"/>
      <c r="F71" s="20"/>
      <c r="G71" s="20"/>
      <c r="I71" s="30"/>
    </row>
    <row r="72" spans="1:9" s="4" customFormat="1" ht="14.1" customHeight="1">
      <c r="I72" s="30"/>
    </row>
  </sheetData>
  <mergeCells count="5">
    <mergeCell ref="A5:D5"/>
    <mergeCell ref="A1:D1"/>
    <mergeCell ref="A2:D2"/>
    <mergeCell ref="A3:D3"/>
    <mergeCell ref="A4:D4"/>
  </mergeCells>
  <pageMargins left="0.179861111111111" right="0.17013888888888901" top="0.34027777777777801" bottom="0.209722222222222" header="0.51180555555555496" footer="0.51180555555555496"/>
  <pageSetup paperSize="8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A72"/>
  <sheetViews>
    <sheetView workbookViewId="0">
      <selection activeCell="A6" sqref="A6"/>
    </sheetView>
  </sheetViews>
  <sheetFormatPr baseColWidth="10" defaultColWidth="8.88671875" defaultRowHeight="13.2"/>
  <cols>
    <col min="1" max="1" width="20.6640625" style="2" customWidth="1"/>
    <col min="2" max="2" width="21.33203125" style="2" customWidth="1"/>
    <col min="3" max="3" width="26.109375" style="2" customWidth="1"/>
    <col min="4" max="4" width="28.44140625" style="2" customWidth="1"/>
    <col min="5" max="7" width="6.6640625" style="2" customWidth="1"/>
    <col min="8" max="8" width="11.44140625" style="2" customWidth="1"/>
    <col min="9" max="9" width="11.44140625" style="34" customWidth="1"/>
    <col min="10" max="989" width="11.44140625" style="2" customWidth="1"/>
  </cols>
  <sheetData>
    <row r="1" spans="1:10" s="3" customFormat="1">
      <c r="A1" s="65" t="s">
        <v>0</v>
      </c>
      <c r="B1" s="65"/>
      <c r="C1" s="65"/>
      <c r="D1" s="65"/>
      <c r="E1" s="26"/>
      <c r="F1" s="26"/>
      <c r="G1" s="26"/>
      <c r="I1" s="33"/>
    </row>
    <row r="2" spans="1:10" s="3" customFormat="1">
      <c r="A2" s="65" t="s">
        <v>1</v>
      </c>
      <c r="B2" s="65"/>
      <c r="C2" s="65"/>
      <c r="D2" s="65"/>
      <c r="E2" s="26"/>
      <c r="F2" s="26"/>
      <c r="G2" s="26"/>
      <c r="I2" s="33"/>
    </row>
    <row r="3" spans="1:10" s="3" customFormat="1" ht="11.4">
      <c r="A3" s="66" t="s">
        <v>2</v>
      </c>
      <c r="B3" s="66"/>
      <c r="C3" s="66"/>
      <c r="D3" s="66"/>
      <c r="E3" s="21"/>
      <c r="F3" s="21"/>
      <c r="G3" s="21"/>
      <c r="I3" s="33"/>
    </row>
    <row r="4" spans="1:10" s="3" customFormat="1" ht="11.4">
      <c r="A4" s="66" t="s">
        <v>3</v>
      </c>
      <c r="B4" s="66"/>
      <c r="C4" s="66"/>
      <c r="D4" s="66"/>
      <c r="E4" s="21"/>
      <c r="F4" s="21"/>
      <c r="G4" s="21"/>
      <c r="I4" s="33"/>
    </row>
    <row r="5" spans="1:10" ht="51.6" customHeight="1">
      <c r="A5" s="64" t="s">
        <v>19</v>
      </c>
      <c r="B5" s="64"/>
      <c r="C5" s="64"/>
      <c r="D5" s="64"/>
      <c r="E5" s="25"/>
      <c r="F5" s="25"/>
      <c r="G5" s="25"/>
    </row>
    <row r="6" spans="1:10" s="5" customFormat="1" ht="45.6" customHeight="1">
      <c r="A6" s="6" t="s">
        <v>18</v>
      </c>
      <c r="B6" s="23" t="s">
        <v>20</v>
      </c>
      <c r="C6" s="23" t="s">
        <v>21</v>
      </c>
      <c r="D6" s="23" t="s">
        <v>17</v>
      </c>
      <c r="E6" s="24"/>
      <c r="F6" s="24"/>
      <c r="G6" s="24"/>
      <c r="I6" s="30"/>
    </row>
    <row r="7" spans="1:10" s="9" customFormat="1">
      <c r="A7" s="7">
        <v>1</v>
      </c>
      <c r="B7" s="30">
        <v>350</v>
      </c>
      <c r="C7" s="28">
        <v>160</v>
      </c>
      <c r="D7" s="28">
        <v>70</v>
      </c>
      <c r="E7" s="8"/>
      <c r="F7" s="8"/>
      <c r="G7" s="8"/>
    </row>
    <row r="8" spans="1:10" s="11" customFormat="1">
      <c r="A8" s="10">
        <v>2</v>
      </c>
      <c r="B8" s="30">
        <v>350</v>
      </c>
      <c r="C8" s="28">
        <v>160</v>
      </c>
      <c r="D8" s="36">
        <v>70</v>
      </c>
      <c r="E8" s="8"/>
      <c r="F8" s="8"/>
      <c r="G8" s="8"/>
      <c r="J8" s="35"/>
    </row>
    <row r="9" spans="1:10" s="11" customFormat="1">
      <c r="A9" s="10">
        <v>3</v>
      </c>
      <c r="B9" s="30">
        <v>350</v>
      </c>
      <c r="C9" s="28">
        <v>160</v>
      </c>
      <c r="D9" s="36">
        <v>70</v>
      </c>
      <c r="E9" s="8"/>
      <c r="F9" s="8"/>
      <c r="G9" s="12"/>
      <c r="J9" s="35"/>
    </row>
    <row r="10" spans="1:10" s="11" customFormat="1">
      <c r="A10" s="10">
        <v>4</v>
      </c>
      <c r="B10" s="30">
        <v>350</v>
      </c>
      <c r="C10" s="28">
        <v>170</v>
      </c>
      <c r="D10" s="36">
        <v>80</v>
      </c>
      <c r="E10" s="8"/>
      <c r="F10" s="8"/>
      <c r="G10" s="12"/>
      <c r="J10" s="35"/>
    </row>
    <row r="11" spans="1:10" s="15" customFormat="1">
      <c r="A11" s="13" t="s">
        <v>4</v>
      </c>
      <c r="B11" s="27">
        <f>IF(B10="",NA(),AVERAGE(B7:B10))</f>
        <v>350</v>
      </c>
      <c r="C11" s="14">
        <f t="shared" ref="C11:D11" si="0">IF(C10="",NA(),AVERAGE(C7:C10))</f>
        <v>162.5</v>
      </c>
      <c r="D11" s="14">
        <f t="shared" si="0"/>
        <v>72.5</v>
      </c>
      <c r="E11" s="14"/>
      <c r="F11" s="14"/>
      <c r="G11" s="14"/>
      <c r="J11" s="35"/>
    </row>
    <row r="12" spans="1:10" s="11" customFormat="1">
      <c r="A12" s="10">
        <v>5</v>
      </c>
      <c r="B12" s="28"/>
      <c r="C12" s="28"/>
      <c r="D12" s="28"/>
      <c r="E12" s="8"/>
      <c r="F12" s="8"/>
      <c r="G12" s="8"/>
    </row>
    <row r="13" spans="1:10" s="11" customFormat="1">
      <c r="A13" s="10">
        <v>6</v>
      </c>
      <c r="B13" s="28"/>
      <c r="C13" s="28"/>
      <c r="D13" s="28"/>
      <c r="E13" s="8"/>
      <c r="F13" s="8"/>
      <c r="G13" s="8"/>
    </row>
    <row r="14" spans="1:10" s="11" customFormat="1">
      <c r="A14" s="10">
        <v>7</v>
      </c>
      <c r="B14" s="28"/>
      <c r="C14" s="28"/>
      <c r="D14" s="28"/>
      <c r="E14" s="8"/>
      <c r="F14" s="8"/>
      <c r="G14" s="8"/>
    </row>
    <row r="15" spans="1:10" s="11" customFormat="1">
      <c r="A15" s="10">
        <v>8</v>
      </c>
      <c r="B15" s="28"/>
      <c r="C15" s="28"/>
      <c r="D15" s="28"/>
      <c r="E15" s="8"/>
      <c r="F15" s="8"/>
      <c r="G15" s="8"/>
      <c r="J15" s="35"/>
    </row>
    <row r="16" spans="1:10" s="16" customFormat="1">
      <c r="A16" s="13" t="s">
        <v>5</v>
      </c>
      <c r="B16" s="27" t="e">
        <f t="shared" ref="B16:D16" si="1">IF(B15="",NA(),AVERAGE(B12:B15))</f>
        <v>#N/A</v>
      </c>
      <c r="C16" s="14" t="e">
        <f t="shared" si="1"/>
        <v>#N/A</v>
      </c>
      <c r="D16" s="14" t="e">
        <f t="shared" si="1"/>
        <v>#N/A</v>
      </c>
      <c r="E16" s="14"/>
      <c r="F16" s="14"/>
      <c r="G16" s="14"/>
      <c r="J16" s="35"/>
    </row>
    <row r="17" spans="1:10" s="9" customFormat="1">
      <c r="A17" s="10">
        <v>9</v>
      </c>
      <c r="B17" s="28"/>
      <c r="C17" s="28"/>
      <c r="D17" s="28"/>
      <c r="E17" s="8"/>
      <c r="F17" s="8"/>
      <c r="G17" s="8"/>
      <c r="J17" s="35"/>
    </row>
    <row r="18" spans="1:10" s="9" customFormat="1">
      <c r="A18" s="10">
        <v>10</v>
      </c>
      <c r="B18" s="28"/>
      <c r="C18" s="28"/>
      <c r="D18" s="28"/>
      <c r="E18" s="8"/>
      <c r="F18" s="8"/>
      <c r="G18" s="8"/>
      <c r="J18" s="35"/>
    </row>
    <row r="19" spans="1:10" s="9" customFormat="1">
      <c r="A19" s="10">
        <v>11</v>
      </c>
      <c r="B19" s="28"/>
      <c r="C19" s="28"/>
      <c r="D19" s="28"/>
      <c r="E19" s="8"/>
      <c r="F19" s="8"/>
      <c r="G19" s="8"/>
    </row>
    <row r="20" spans="1:10" s="9" customFormat="1">
      <c r="A20" s="10">
        <v>12</v>
      </c>
      <c r="B20" s="28"/>
      <c r="C20" s="28"/>
      <c r="D20" s="28"/>
      <c r="E20" s="8"/>
      <c r="F20" s="8"/>
      <c r="G20" s="8"/>
    </row>
    <row r="21" spans="1:10" s="9" customFormat="1">
      <c r="A21" s="10">
        <v>13</v>
      </c>
      <c r="B21" s="28"/>
      <c r="C21" s="28"/>
      <c r="D21" s="28"/>
      <c r="E21" s="8"/>
      <c r="F21" s="8"/>
      <c r="G21" s="8"/>
    </row>
    <row r="22" spans="1:10" s="9" customFormat="1" ht="12">
      <c r="A22" s="17" t="s">
        <v>6</v>
      </c>
      <c r="B22" s="27" t="e">
        <f t="shared" ref="B22:D22" si="2">IF(B21="",NA(),AVERAGE(B17:B21))</f>
        <v>#N/A</v>
      </c>
      <c r="C22" s="27" t="e">
        <f t="shared" si="2"/>
        <v>#N/A</v>
      </c>
      <c r="D22" s="27" t="e">
        <f t="shared" si="2"/>
        <v>#N/A</v>
      </c>
      <c r="E22" s="14"/>
      <c r="F22" s="14"/>
      <c r="G22" s="14"/>
    </row>
    <row r="23" spans="1:10" s="5" customFormat="1">
      <c r="A23" s="10">
        <v>14</v>
      </c>
      <c r="B23" s="30"/>
      <c r="C23" s="28"/>
      <c r="D23" s="28"/>
      <c r="E23" s="8"/>
      <c r="F23" s="8"/>
      <c r="G23" s="8"/>
    </row>
    <row r="24" spans="1:10" s="5" customFormat="1">
      <c r="A24" s="10">
        <v>15</v>
      </c>
      <c r="B24" s="30"/>
      <c r="C24" s="28"/>
      <c r="D24" s="28"/>
      <c r="E24" s="8"/>
      <c r="F24" s="8"/>
      <c r="G24" s="8"/>
    </row>
    <row r="25" spans="1:10" s="9" customFormat="1">
      <c r="A25" s="10">
        <v>16</v>
      </c>
      <c r="B25" s="30"/>
      <c r="C25" s="28"/>
      <c r="D25" s="28"/>
      <c r="E25" s="8"/>
      <c r="F25" s="8"/>
      <c r="G25" s="8"/>
    </row>
    <row r="26" spans="1:10" s="9" customFormat="1">
      <c r="A26" s="10">
        <v>17</v>
      </c>
      <c r="B26" s="30"/>
      <c r="C26" s="28"/>
      <c r="D26" s="28"/>
      <c r="E26" s="8"/>
      <c r="F26" s="8"/>
      <c r="G26" s="8"/>
    </row>
    <row r="27" spans="1:10" s="9" customFormat="1" ht="12">
      <c r="A27" s="17" t="s">
        <v>7</v>
      </c>
      <c r="B27" s="27" t="e">
        <f>IF(B26="",NA(),AVERAGE(B23:B26))</f>
        <v>#N/A</v>
      </c>
      <c r="C27" s="14" t="e">
        <f t="shared" ref="C27:D27" si="3">IF(C26="",NA(),AVERAGE(C23:C26))</f>
        <v>#N/A</v>
      </c>
      <c r="D27" s="14" t="e">
        <f t="shared" si="3"/>
        <v>#N/A</v>
      </c>
      <c r="E27" s="14"/>
      <c r="F27" s="14"/>
      <c r="G27" s="14"/>
    </row>
    <row r="28" spans="1:10" s="9" customFormat="1">
      <c r="A28" s="10">
        <v>18</v>
      </c>
      <c r="B28" s="28"/>
      <c r="C28" s="28"/>
      <c r="D28" s="28"/>
      <c r="E28" s="8"/>
      <c r="F28" s="8"/>
      <c r="G28" s="8"/>
    </row>
    <row r="29" spans="1:10" s="9" customFormat="1">
      <c r="A29" s="10">
        <v>19</v>
      </c>
      <c r="B29" s="28"/>
      <c r="C29" s="28"/>
      <c r="D29" s="28"/>
      <c r="E29" s="8"/>
      <c r="F29" s="8"/>
      <c r="G29" s="8"/>
    </row>
    <row r="30" spans="1:10" s="9" customFormat="1">
      <c r="A30" s="10">
        <v>20</v>
      </c>
      <c r="B30" s="28"/>
      <c r="C30" s="28"/>
      <c r="D30" s="28"/>
      <c r="E30" s="8"/>
      <c r="F30" s="8"/>
      <c r="G30" s="8"/>
    </row>
    <row r="31" spans="1:10" s="9" customFormat="1">
      <c r="A31" s="10">
        <v>21</v>
      </c>
      <c r="B31" s="28"/>
      <c r="C31" s="28"/>
      <c r="D31" s="28"/>
      <c r="E31" s="8"/>
      <c r="F31" s="8"/>
      <c r="G31" s="8"/>
    </row>
    <row r="32" spans="1:10" s="18" customFormat="1" ht="12">
      <c r="A32" s="17" t="s">
        <v>8</v>
      </c>
      <c r="B32" s="27" t="e">
        <f t="shared" ref="B32:D32" si="4">IF(B31="",NA(),AVERAGE(B28:B31))</f>
        <v>#N/A</v>
      </c>
      <c r="C32" s="14" t="e">
        <f t="shared" si="4"/>
        <v>#N/A</v>
      </c>
      <c r="D32" s="14" t="e">
        <f t="shared" si="4"/>
        <v>#N/A</v>
      </c>
      <c r="E32" s="14"/>
      <c r="F32" s="14"/>
      <c r="G32" s="14"/>
    </row>
    <row r="33" spans="1:7" s="9" customFormat="1">
      <c r="A33" s="10">
        <v>22</v>
      </c>
      <c r="B33" s="28"/>
      <c r="C33" s="28"/>
      <c r="D33" s="28"/>
      <c r="E33" s="8"/>
      <c r="F33" s="8"/>
      <c r="G33" s="8"/>
    </row>
    <row r="34" spans="1:7" s="9" customFormat="1">
      <c r="A34" s="10">
        <v>23</v>
      </c>
      <c r="B34" s="28"/>
      <c r="C34" s="28"/>
      <c r="D34" s="28"/>
      <c r="E34" s="8"/>
      <c r="F34" s="8"/>
      <c r="G34" s="8"/>
    </row>
    <row r="35" spans="1:7" s="9" customFormat="1">
      <c r="A35" s="10">
        <v>24</v>
      </c>
      <c r="B35" s="28"/>
      <c r="C35" s="28"/>
      <c r="D35" s="28"/>
      <c r="E35" s="8"/>
      <c r="F35" s="8"/>
      <c r="G35" s="8"/>
    </row>
    <row r="36" spans="1:7" s="9" customFormat="1">
      <c r="A36" s="10">
        <v>25</v>
      </c>
      <c r="B36" s="28"/>
      <c r="C36" s="28"/>
      <c r="D36" s="28"/>
      <c r="E36" s="8"/>
      <c r="F36" s="8"/>
      <c r="G36" s="8"/>
    </row>
    <row r="37" spans="1:7" s="9" customFormat="1">
      <c r="A37" s="10">
        <v>26</v>
      </c>
      <c r="B37" s="28"/>
      <c r="C37" s="28"/>
      <c r="D37" s="28"/>
      <c r="E37" s="8"/>
      <c r="F37" s="8"/>
      <c r="G37" s="8"/>
    </row>
    <row r="38" spans="1:7" s="9" customFormat="1" ht="12">
      <c r="A38" s="17" t="s">
        <v>9</v>
      </c>
      <c r="B38" s="27" t="e">
        <f t="shared" ref="B38" si="5">IF(B37="",NA(),AVERAGE(B33:B37))</f>
        <v>#N/A</v>
      </c>
      <c r="C38" s="14" t="e">
        <f>IF(C37="",NA(),AVERAGE(C33:C37))</f>
        <v>#N/A</v>
      </c>
      <c r="D38" s="14" t="e">
        <f>IF(D37="",NA(),AVERAGE(D33:D37))</f>
        <v>#N/A</v>
      </c>
      <c r="E38" s="14"/>
      <c r="F38" s="14"/>
      <c r="G38" s="14"/>
    </row>
    <row r="39" spans="1:7" s="9" customFormat="1">
      <c r="A39" s="10">
        <v>27</v>
      </c>
      <c r="B39" s="28"/>
      <c r="C39" s="28"/>
      <c r="D39" s="28"/>
      <c r="E39" s="8"/>
      <c r="F39" s="8"/>
      <c r="G39" s="8"/>
    </row>
    <row r="40" spans="1:7" s="9" customFormat="1">
      <c r="A40" s="10">
        <v>28</v>
      </c>
      <c r="B40" s="28"/>
      <c r="C40" s="28"/>
      <c r="D40" s="28"/>
      <c r="E40" s="8"/>
      <c r="F40" s="8"/>
      <c r="G40" s="8"/>
    </row>
    <row r="41" spans="1:7" s="9" customFormat="1">
      <c r="A41" s="10">
        <v>29</v>
      </c>
      <c r="B41" s="28"/>
      <c r="C41" s="28"/>
      <c r="D41" s="28"/>
      <c r="E41" s="8"/>
      <c r="F41" s="8"/>
      <c r="G41" s="8"/>
    </row>
    <row r="42" spans="1:7" s="9" customFormat="1">
      <c r="A42" s="10">
        <v>30</v>
      </c>
      <c r="B42" s="28"/>
      <c r="C42" s="28"/>
      <c r="D42" s="28"/>
      <c r="E42" s="8"/>
      <c r="F42" s="8"/>
      <c r="G42" s="8"/>
    </row>
    <row r="43" spans="1:7" s="9" customFormat="1" ht="12">
      <c r="A43" s="17" t="s">
        <v>10</v>
      </c>
      <c r="B43" s="27" t="e">
        <f t="shared" ref="B43:D43" si="6">IF(B42="",NA(),AVERAGE(B39:B42))</f>
        <v>#N/A</v>
      </c>
      <c r="C43" s="14" t="e">
        <f t="shared" si="6"/>
        <v>#N/A</v>
      </c>
      <c r="D43" s="14" t="e">
        <f t="shared" si="6"/>
        <v>#N/A</v>
      </c>
      <c r="E43" s="14"/>
      <c r="F43" s="14"/>
      <c r="G43" s="14"/>
    </row>
    <row r="44" spans="1:7" s="9" customFormat="1">
      <c r="A44" s="10">
        <v>31</v>
      </c>
      <c r="B44" s="28"/>
      <c r="C44" s="28"/>
      <c r="D44" s="28"/>
      <c r="E44" s="8"/>
      <c r="F44" s="8"/>
      <c r="G44" s="8"/>
    </row>
    <row r="45" spans="1:7" s="5" customFormat="1">
      <c r="A45" s="10">
        <v>32</v>
      </c>
      <c r="B45" s="28"/>
      <c r="C45" s="28"/>
      <c r="D45" s="28"/>
      <c r="E45" s="8"/>
      <c r="F45" s="8"/>
      <c r="G45" s="8"/>
    </row>
    <row r="46" spans="1:7" s="5" customFormat="1">
      <c r="A46" s="10">
        <v>33</v>
      </c>
      <c r="B46" s="28"/>
      <c r="C46" s="28"/>
      <c r="D46" s="28"/>
      <c r="E46" s="8"/>
      <c r="F46" s="8"/>
      <c r="G46" s="8"/>
    </row>
    <row r="47" spans="1:7" s="5" customFormat="1">
      <c r="A47" s="10">
        <v>34</v>
      </c>
      <c r="B47" s="28"/>
      <c r="C47" s="28"/>
      <c r="D47" s="28"/>
      <c r="E47" s="8"/>
      <c r="F47" s="8"/>
      <c r="G47" s="8"/>
    </row>
    <row r="48" spans="1:7" s="5" customFormat="1">
      <c r="A48" s="10">
        <v>35</v>
      </c>
      <c r="B48" s="28"/>
      <c r="C48" s="28"/>
      <c r="D48" s="28"/>
      <c r="E48" s="8"/>
      <c r="F48" s="8"/>
      <c r="G48" s="8"/>
    </row>
    <row r="49" spans="1:9" s="19" customFormat="1" ht="12">
      <c r="A49" s="13" t="s">
        <v>11</v>
      </c>
      <c r="B49" s="27" t="e">
        <f t="shared" ref="B49" si="7">IF(B48="",NA(),AVERAGE(B44:B48))</f>
        <v>#N/A</v>
      </c>
      <c r="C49" s="14" t="e">
        <f t="shared" ref="C49:D49" si="8">IF(C48="",NA(),AVERAGE(C45:C48))</f>
        <v>#N/A</v>
      </c>
      <c r="D49" s="14" t="e">
        <f t="shared" si="8"/>
        <v>#N/A</v>
      </c>
      <c r="E49" s="14"/>
      <c r="F49" s="14"/>
      <c r="G49" s="14"/>
    </row>
    <row r="50" spans="1:9" s="9" customFormat="1">
      <c r="A50" s="10">
        <v>36</v>
      </c>
      <c r="B50" s="30"/>
      <c r="C50" s="28"/>
      <c r="D50" s="28"/>
      <c r="E50" s="8"/>
      <c r="F50" s="8"/>
      <c r="G50" s="8"/>
      <c r="I50" s="28"/>
    </row>
    <row r="51" spans="1:9" s="9" customFormat="1">
      <c r="A51" s="10">
        <v>37</v>
      </c>
      <c r="B51" s="30"/>
      <c r="C51" s="28"/>
      <c r="D51" s="28"/>
      <c r="E51" s="8"/>
      <c r="F51" s="8"/>
      <c r="G51" s="8"/>
      <c r="I51" s="28"/>
    </row>
    <row r="52" spans="1:9" s="9" customFormat="1">
      <c r="A52" s="10">
        <v>38</v>
      </c>
      <c r="B52" s="30"/>
      <c r="C52" s="28"/>
      <c r="D52" s="28"/>
      <c r="E52" s="8"/>
      <c r="F52" s="8"/>
      <c r="G52" s="8"/>
      <c r="I52" s="28"/>
    </row>
    <row r="53" spans="1:9" s="9" customFormat="1">
      <c r="A53" s="10">
        <v>39</v>
      </c>
      <c r="B53" s="30"/>
      <c r="C53" s="28"/>
      <c r="D53" s="28"/>
      <c r="E53" s="8"/>
      <c r="F53" s="8"/>
      <c r="G53" s="8"/>
      <c r="I53" s="28"/>
    </row>
    <row r="54" spans="1:9" s="15" customFormat="1">
      <c r="A54" s="13" t="s">
        <v>12</v>
      </c>
      <c r="B54" s="27" t="e">
        <f>IF(B53="",NA(),AVERAGE(B50:B53))</f>
        <v>#N/A</v>
      </c>
      <c r="C54" s="14" t="e">
        <f>IF(C53="",NA(),AVERAGE(C50:C53))</f>
        <v>#N/A</v>
      </c>
      <c r="D54" s="14" t="e">
        <f>IF(D53="",NA(),AVERAGE(D50:D53))</f>
        <v>#N/A</v>
      </c>
      <c r="E54" s="14"/>
      <c r="F54" s="14"/>
      <c r="G54" s="14"/>
      <c r="I54" s="28"/>
    </row>
    <row r="55" spans="1:9" s="9" customFormat="1">
      <c r="A55" s="10">
        <v>40</v>
      </c>
      <c r="B55" s="30"/>
      <c r="C55" s="8"/>
      <c r="D55" s="28"/>
      <c r="E55" s="8"/>
      <c r="F55" s="8"/>
      <c r="G55" s="8"/>
      <c r="I55" s="28"/>
    </row>
    <row r="56" spans="1:9" s="9" customFormat="1">
      <c r="A56" s="10">
        <v>41</v>
      </c>
      <c r="B56" s="30"/>
      <c r="C56" s="8"/>
      <c r="D56" s="28"/>
      <c r="E56" s="8"/>
      <c r="F56" s="8"/>
      <c r="G56" s="8"/>
      <c r="I56" s="28"/>
    </row>
    <row r="57" spans="1:9" s="9" customFormat="1">
      <c r="A57" s="10">
        <v>42</v>
      </c>
      <c r="B57" s="30"/>
      <c r="C57" s="8"/>
      <c r="D57" s="28"/>
      <c r="E57" s="8"/>
      <c r="F57" s="8"/>
      <c r="G57" s="8"/>
      <c r="I57" s="28"/>
    </row>
    <row r="58" spans="1:9" s="9" customFormat="1">
      <c r="A58" s="10">
        <v>43</v>
      </c>
      <c r="B58" s="32"/>
      <c r="C58" s="8"/>
      <c r="D58" s="28"/>
      <c r="E58" s="8"/>
      <c r="F58" s="8"/>
      <c r="G58" s="8"/>
      <c r="I58" s="28"/>
    </row>
    <row r="59" spans="1:9" s="9" customFormat="1">
      <c r="A59" s="13" t="s">
        <v>13</v>
      </c>
      <c r="B59" s="27" t="e">
        <f>IF(B58="",NA(),AVERAGE(B55:B58))</f>
        <v>#N/A</v>
      </c>
      <c r="C59" s="14" t="e">
        <f>IF(C58="",NA(),AVERAGE(C55:C58))</f>
        <v>#N/A</v>
      </c>
      <c r="D59" s="14" t="e">
        <f>IF(D58="",NA(),AVERAGE(D55:D58))</f>
        <v>#N/A</v>
      </c>
      <c r="E59" s="14"/>
      <c r="F59" s="14"/>
      <c r="G59" s="14"/>
      <c r="I59" s="28"/>
    </row>
    <row r="60" spans="1:9" s="9" customFormat="1">
      <c r="A60" s="10">
        <v>44</v>
      </c>
      <c r="B60" s="30"/>
      <c r="C60" s="28"/>
      <c r="D60" s="28"/>
      <c r="E60" s="8"/>
      <c r="F60" s="8"/>
      <c r="G60" s="8"/>
      <c r="I60" s="30"/>
    </row>
    <row r="61" spans="1:9" s="9" customFormat="1">
      <c r="A61" s="10">
        <v>45</v>
      </c>
      <c r="B61" s="30"/>
      <c r="C61" s="28"/>
      <c r="D61" s="28"/>
      <c r="E61" s="8"/>
      <c r="F61" s="8"/>
      <c r="G61" s="8"/>
      <c r="I61" s="30"/>
    </row>
    <row r="62" spans="1:9" s="9" customFormat="1">
      <c r="A62" s="10">
        <v>46</v>
      </c>
      <c r="B62" s="30"/>
      <c r="C62" s="28"/>
      <c r="D62" s="28"/>
      <c r="E62" s="8"/>
      <c r="F62" s="8"/>
      <c r="G62" s="8"/>
      <c r="I62" s="30"/>
    </row>
    <row r="63" spans="1:9" s="9" customFormat="1">
      <c r="A63" s="10">
        <v>47</v>
      </c>
      <c r="B63" s="30"/>
      <c r="C63" s="8"/>
      <c r="D63" s="28"/>
      <c r="E63" s="8"/>
      <c r="F63" s="8"/>
      <c r="G63" s="8"/>
      <c r="I63" s="30"/>
    </row>
    <row r="64" spans="1:9" s="9" customFormat="1">
      <c r="A64" s="10">
        <v>48</v>
      </c>
      <c r="B64" s="28"/>
      <c r="C64" s="8"/>
      <c r="D64" s="28"/>
      <c r="E64" s="8"/>
      <c r="F64" s="8"/>
      <c r="G64" s="8"/>
      <c r="I64" s="30"/>
    </row>
    <row r="65" spans="1:9" s="9" customFormat="1" ht="12">
      <c r="A65" s="17" t="s">
        <v>14</v>
      </c>
      <c r="B65" s="27" t="e">
        <f>IF(B64="",NA(),AVERAGE(B60:B64))</f>
        <v>#N/A</v>
      </c>
      <c r="C65" s="14" t="e">
        <f>IF(C64="",NA(),AVERAGE(C60:C64))</f>
        <v>#N/A</v>
      </c>
      <c r="D65" s="14" t="e">
        <f>IF(D64="",NA(),AVERAGE(D60:D64))</f>
        <v>#N/A</v>
      </c>
      <c r="E65" s="14"/>
      <c r="F65" s="14"/>
      <c r="G65" s="14"/>
      <c r="I65" s="30"/>
    </row>
    <row r="66" spans="1:9" s="9" customFormat="1">
      <c r="A66" s="10">
        <v>49</v>
      </c>
      <c r="B66" s="31"/>
      <c r="C66" s="8"/>
      <c r="D66" s="28"/>
      <c r="E66" s="8"/>
      <c r="F66" s="8"/>
      <c r="G66" s="8"/>
      <c r="I66" s="30"/>
    </row>
    <row r="67" spans="1:9" s="9" customFormat="1">
      <c r="A67" s="10">
        <v>50</v>
      </c>
      <c r="B67" s="30"/>
      <c r="C67" s="8"/>
      <c r="D67" s="28"/>
      <c r="E67" s="8"/>
      <c r="F67" s="8"/>
      <c r="G67" s="8"/>
      <c r="I67" s="30"/>
    </row>
    <row r="68" spans="1:9" s="9" customFormat="1">
      <c r="A68" s="10">
        <v>51</v>
      </c>
      <c r="B68" s="30"/>
      <c r="C68" s="8"/>
      <c r="D68" s="28"/>
      <c r="E68" s="8"/>
      <c r="F68" s="8"/>
      <c r="G68" s="8"/>
      <c r="I68" s="30"/>
    </row>
    <row r="69" spans="1:9" s="9" customFormat="1" ht="11.4">
      <c r="A69" s="10">
        <v>52</v>
      </c>
      <c r="B69" s="30"/>
      <c r="C69" s="8"/>
      <c r="D69" s="8"/>
      <c r="E69" s="8"/>
      <c r="F69" s="8"/>
      <c r="G69" s="8"/>
      <c r="I69" s="30"/>
    </row>
    <row r="70" spans="1:9" s="9" customFormat="1" ht="12">
      <c r="A70" s="17" t="s">
        <v>15</v>
      </c>
      <c r="B70" s="27" t="e">
        <f>IF(B69="",NA(),AVERAGE(B66:B69))</f>
        <v>#N/A</v>
      </c>
      <c r="C70" s="14" t="e">
        <f>IF(C69="",NA(),AVERAGE(C66:C69))</f>
        <v>#N/A</v>
      </c>
      <c r="D70" s="14" t="e">
        <f>IF(D69="",NA(),AVERAGE(D66:D69))</f>
        <v>#N/A</v>
      </c>
      <c r="E70" s="14"/>
      <c r="F70" s="14"/>
      <c r="G70" s="14"/>
      <c r="I70" s="30"/>
    </row>
    <row r="71" spans="1:9" s="9" customFormat="1" ht="12">
      <c r="A71" s="15" t="s">
        <v>16</v>
      </c>
      <c r="B71" s="29" t="e">
        <f t="shared" ref="B71:D71" si="9">AVERAGE(B11,B16,B22,B27,B32,B38,B43,B49,B54,B59,B65,B70)</f>
        <v>#N/A</v>
      </c>
      <c r="C71" s="20" t="e">
        <f t="shared" si="9"/>
        <v>#N/A</v>
      </c>
      <c r="D71" s="20" t="e">
        <f t="shared" si="9"/>
        <v>#N/A</v>
      </c>
      <c r="E71" s="20"/>
      <c r="F71" s="20"/>
      <c r="G71" s="20"/>
      <c r="I71" s="30"/>
    </row>
    <row r="72" spans="1:9" s="5" customFormat="1" ht="14.1" customHeight="1">
      <c r="I72" s="30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tabSelected="1" workbookViewId="0">
      <selection activeCell="O5" sqref="O5"/>
    </sheetView>
  </sheetViews>
  <sheetFormatPr baseColWidth="10" defaultColWidth="11.44140625" defaultRowHeight="11.4"/>
  <cols>
    <col min="1" max="1" width="26" style="38" customWidth="1"/>
    <col min="2" max="2" width="6.109375" style="38" bestFit="1" customWidth="1"/>
    <col min="3" max="3" width="6.44140625" style="38" bestFit="1" customWidth="1"/>
    <col min="4" max="4" width="8" style="38" customWidth="1"/>
    <col min="5" max="5" width="9.44140625" style="38" customWidth="1"/>
    <col min="6" max="6" width="7.109375" style="38" customWidth="1"/>
    <col min="7" max="7" width="8.44140625" style="38" customWidth="1"/>
    <col min="8" max="8" width="8.6640625" style="38" customWidth="1"/>
    <col min="9" max="9" width="10.109375" style="38" customWidth="1"/>
    <col min="10" max="10" width="7.44140625" style="38" customWidth="1"/>
    <col min="11" max="11" width="8.109375" style="38" customWidth="1"/>
    <col min="12" max="12" width="9.6640625" style="38" customWidth="1"/>
    <col min="13" max="13" width="9.5546875" style="38" customWidth="1"/>
    <col min="14" max="16384" width="11.44140625" style="38"/>
  </cols>
  <sheetData>
    <row r="1" spans="1:21" ht="13.2">
      <c r="B1" s="26" t="s">
        <v>0</v>
      </c>
      <c r="C1" s="26"/>
      <c r="D1" s="26"/>
      <c r="E1" s="26"/>
    </row>
    <row r="2" spans="1:21" ht="13.2">
      <c r="B2" s="65" t="s">
        <v>1</v>
      </c>
      <c r="C2" s="65"/>
      <c r="D2" s="65"/>
      <c r="E2" s="65"/>
      <c r="F2" s="65"/>
      <c r="G2" s="65"/>
      <c r="H2" s="65"/>
      <c r="I2" s="65"/>
      <c r="J2" s="65"/>
      <c r="K2" s="65"/>
    </row>
    <row r="3" spans="1:21">
      <c r="B3" s="66" t="s">
        <v>2</v>
      </c>
      <c r="C3" s="66"/>
      <c r="D3" s="66"/>
      <c r="E3" s="66"/>
      <c r="F3" s="66"/>
      <c r="G3" s="66"/>
      <c r="H3" s="66"/>
      <c r="I3" s="66"/>
      <c r="J3" s="66"/>
      <c r="K3" s="66"/>
    </row>
    <row r="4" spans="1:21">
      <c r="B4" s="21" t="s">
        <v>3</v>
      </c>
      <c r="C4" s="21"/>
      <c r="D4" s="21"/>
      <c r="E4" s="21"/>
    </row>
    <row r="6" spans="1:21" s="37" customFormat="1">
      <c r="A6" s="52"/>
      <c r="B6" s="52"/>
      <c r="C6" s="52"/>
      <c r="D6" s="52"/>
      <c r="E6" s="52"/>
    </row>
    <row r="7" spans="1:21" ht="68.25" customHeight="1">
      <c r="A7" s="64" t="s">
        <v>39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58"/>
    </row>
    <row r="8" spans="1:21" s="39" customFormat="1" ht="36.6" customHeight="1">
      <c r="A8" s="6" t="s">
        <v>18</v>
      </c>
      <c r="B8" s="67" t="s">
        <v>36</v>
      </c>
      <c r="C8" s="68"/>
      <c r="D8" s="68"/>
      <c r="E8" s="68"/>
      <c r="F8" s="69"/>
      <c r="G8" s="67" t="s">
        <v>21</v>
      </c>
      <c r="H8" s="68"/>
      <c r="I8" s="68"/>
      <c r="J8" s="68"/>
      <c r="K8" s="69"/>
      <c r="L8" s="67" t="s">
        <v>17</v>
      </c>
      <c r="M8" s="68"/>
      <c r="N8" s="68"/>
    </row>
    <row r="9" spans="1:21" s="37" customFormat="1" ht="39" customHeight="1">
      <c r="A9" s="40"/>
      <c r="B9" s="41">
        <v>2022</v>
      </c>
      <c r="C9" s="41">
        <v>2023</v>
      </c>
      <c r="D9" s="41">
        <v>2024</v>
      </c>
      <c r="E9" s="41">
        <v>2025</v>
      </c>
      <c r="F9" s="42" t="s">
        <v>22</v>
      </c>
      <c r="G9" s="42" t="s">
        <v>38</v>
      </c>
      <c r="H9" s="41">
        <v>2022</v>
      </c>
      <c r="I9" s="41">
        <v>2023</v>
      </c>
      <c r="J9" s="41">
        <v>2024</v>
      </c>
      <c r="K9" s="41">
        <v>2025</v>
      </c>
      <c r="L9" s="42" t="s">
        <v>37</v>
      </c>
      <c r="M9" s="42" t="s">
        <v>38</v>
      </c>
      <c r="N9" s="41">
        <v>2022</v>
      </c>
      <c r="O9" s="41">
        <v>2023</v>
      </c>
      <c r="P9" s="41">
        <v>2024</v>
      </c>
      <c r="Q9" s="41">
        <v>2025</v>
      </c>
      <c r="R9" s="42" t="s">
        <v>22</v>
      </c>
      <c r="S9" s="42" t="s">
        <v>35</v>
      </c>
      <c r="T9" s="61"/>
      <c r="U9" s="60"/>
    </row>
    <row r="10" spans="1:21" s="37" customFormat="1" ht="11.4" customHeight="1">
      <c r="A10" s="55" t="s">
        <v>23</v>
      </c>
      <c r="B10" s="56">
        <v>310</v>
      </c>
      <c r="C10" s="56">
        <v>350</v>
      </c>
      <c r="D10" s="56">
        <v>396</v>
      </c>
      <c r="E10" s="56">
        <v>482.5</v>
      </c>
      <c r="F10" s="57">
        <v>2.659574468085113E-2</v>
      </c>
      <c r="G10" s="57">
        <v>0.21843434343434343</v>
      </c>
      <c r="H10" s="56">
        <v>167.5</v>
      </c>
      <c r="I10" s="56">
        <v>162.5</v>
      </c>
      <c r="J10" s="56">
        <v>192</v>
      </c>
      <c r="K10" s="56">
        <v>287.5</v>
      </c>
      <c r="L10" s="57">
        <v>4.5454545454545414E-2</v>
      </c>
      <c r="M10" s="57">
        <v>0.49739583333333326</v>
      </c>
      <c r="N10" s="56">
        <v>57.5</v>
      </c>
      <c r="O10" s="56">
        <v>72.5</v>
      </c>
      <c r="P10" s="56">
        <v>72</v>
      </c>
      <c r="Q10" s="56">
        <v>147.5</v>
      </c>
      <c r="R10" s="57">
        <v>5.3571428571428603E-2</v>
      </c>
      <c r="S10" s="57">
        <v>1.0486111111111112</v>
      </c>
      <c r="T10" s="62"/>
    </row>
    <row r="11" spans="1:21" s="37" customFormat="1" ht="10.199999999999999" customHeight="1">
      <c r="A11" s="43" t="s">
        <v>24</v>
      </c>
      <c r="B11" s="44">
        <v>313</v>
      </c>
      <c r="C11" s="44">
        <v>372</v>
      </c>
      <c r="D11" s="44">
        <v>420</v>
      </c>
      <c r="E11" s="44">
        <v>505</v>
      </c>
      <c r="F11" s="57">
        <v>4.663212435233155E-2</v>
      </c>
      <c r="G11" s="57">
        <v>0.20238095238095233</v>
      </c>
      <c r="H11" s="44">
        <v>182.5</v>
      </c>
      <c r="I11" s="44">
        <v>210</v>
      </c>
      <c r="J11" s="44">
        <v>219</v>
      </c>
      <c r="K11" s="44">
        <v>320</v>
      </c>
      <c r="L11" s="57">
        <v>0.11304347826086958</v>
      </c>
      <c r="M11" s="57">
        <v>0.46118721461187207</v>
      </c>
      <c r="N11" s="44">
        <v>72.5</v>
      </c>
      <c r="O11" s="44">
        <v>101</v>
      </c>
      <c r="P11" s="44">
        <v>95</v>
      </c>
      <c r="Q11" s="44">
        <v>180</v>
      </c>
      <c r="R11" s="57">
        <v>0.22033898305084754</v>
      </c>
      <c r="S11" s="57">
        <v>0.89473684210526305</v>
      </c>
      <c r="T11" s="62"/>
    </row>
    <row r="12" spans="1:21" s="37" customFormat="1" ht="11.4" customHeight="1">
      <c r="A12" s="43" t="s">
        <v>6</v>
      </c>
      <c r="B12" s="44">
        <v>316</v>
      </c>
      <c r="C12" s="44">
        <v>387</v>
      </c>
      <c r="D12" s="44">
        <v>430</v>
      </c>
      <c r="E12" s="44">
        <v>532.5</v>
      </c>
      <c r="F12" s="57">
        <v>5.4455445544554504E-2</v>
      </c>
      <c r="G12" s="57">
        <v>0.23837209302325579</v>
      </c>
      <c r="H12" s="44">
        <v>197</v>
      </c>
      <c r="I12" s="44">
        <v>234</v>
      </c>
      <c r="J12" s="44">
        <v>235</v>
      </c>
      <c r="K12" s="44">
        <v>350</v>
      </c>
      <c r="L12" s="57">
        <v>9.375E-2</v>
      </c>
      <c r="M12" s="57">
        <v>0.4893617021276595</v>
      </c>
      <c r="N12" s="44">
        <v>80</v>
      </c>
      <c r="O12" s="44">
        <v>120</v>
      </c>
      <c r="P12" s="44">
        <v>109</v>
      </c>
      <c r="Q12" s="44">
        <v>210</v>
      </c>
      <c r="R12" s="57">
        <v>0.16666666666666674</v>
      </c>
      <c r="S12" s="57">
        <v>0.92660550458715596</v>
      </c>
      <c r="T12" s="62"/>
    </row>
    <row r="13" spans="1:21" s="37" customFormat="1" ht="11.4" customHeight="1">
      <c r="A13" s="43" t="s">
        <v>25</v>
      </c>
      <c r="B13" s="44">
        <v>315</v>
      </c>
      <c r="C13" s="44">
        <v>405</v>
      </c>
      <c r="D13" s="44">
        <v>432</v>
      </c>
      <c r="E13" s="44"/>
      <c r="F13" s="57"/>
      <c r="G13" s="57"/>
      <c r="H13" s="44">
        <v>208.75</v>
      </c>
      <c r="I13" s="44">
        <v>240</v>
      </c>
      <c r="J13" s="44">
        <v>250</v>
      </c>
      <c r="K13" s="44"/>
      <c r="L13" s="57"/>
      <c r="M13" s="57"/>
      <c r="N13" s="44">
        <v>85</v>
      </c>
      <c r="O13" s="44">
        <v>120</v>
      </c>
      <c r="P13" s="44">
        <v>128</v>
      </c>
      <c r="Q13" s="44"/>
      <c r="R13" s="57"/>
      <c r="S13" s="57"/>
      <c r="T13" s="62"/>
    </row>
    <row r="14" spans="1:21" s="37" customFormat="1" ht="11.4" customHeight="1">
      <c r="A14" s="43" t="s">
        <v>8</v>
      </c>
      <c r="B14" s="44">
        <v>340</v>
      </c>
      <c r="C14" s="44">
        <v>412.5</v>
      </c>
      <c r="D14" s="44">
        <v>448</v>
      </c>
      <c r="E14" s="44"/>
      <c r="F14" s="57"/>
      <c r="G14" s="57"/>
      <c r="H14" s="44">
        <v>221.25</v>
      </c>
      <c r="I14" s="44">
        <v>241</v>
      </c>
      <c r="J14" s="44">
        <v>273</v>
      </c>
      <c r="K14" s="44"/>
      <c r="L14" s="57"/>
      <c r="M14" s="57"/>
      <c r="N14" s="44">
        <v>95</v>
      </c>
      <c r="O14" s="44">
        <v>122.5</v>
      </c>
      <c r="P14" s="44">
        <v>155</v>
      </c>
      <c r="Q14" s="44"/>
      <c r="R14" s="57"/>
      <c r="S14" s="57"/>
      <c r="T14" s="62"/>
    </row>
    <row r="15" spans="1:21" s="37" customFormat="1" ht="11.4" customHeight="1">
      <c r="A15" s="43" t="s">
        <v>9</v>
      </c>
      <c r="B15" s="44">
        <v>352</v>
      </c>
      <c r="C15" s="44">
        <v>420</v>
      </c>
      <c r="D15" s="44">
        <v>455</v>
      </c>
      <c r="E15" s="44"/>
      <c r="F15" s="57"/>
      <c r="G15" s="57"/>
      <c r="H15" s="44">
        <v>236</v>
      </c>
      <c r="I15" s="44">
        <v>245</v>
      </c>
      <c r="J15" s="44">
        <v>287.5</v>
      </c>
      <c r="K15" s="44"/>
      <c r="L15" s="57"/>
      <c r="M15" s="57"/>
      <c r="N15" s="44">
        <v>106</v>
      </c>
      <c r="O15" s="44">
        <v>130</v>
      </c>
      <c r="P15" s="44">
        <v>167.5</v>
      </c>
      <c r="Q15" s="44"/>
      <c r="R15" s="57"/>
      <c r="S15" s="57"/>
      <c r="T15" s="62"/>
    </row>
    <row r="16" spans="1:21" s="37" customFormat="1" ht="11.4" customHeight="1">
      <c r="A16" s="43" t="s">
        <v>26</v>
      </c>
      <c r="B16" s="44">
        <v>360</v>
      </c>
      <c r="C16" s="44">
        <v>405</v>
      </c>
      <c r="D16" s="44">
        <v>460</v>
      </c>
      <c r="E16" s="44"/>
      <c r="F16" s="57"/>
      <c r="G16" s="57"/>
      <c r="H16" s="44">
        <v>220</v>
      </c>
      <c r="I16" s="44">
        <v>240</v>
      </c>
      <c r="J16" s="44">
        <v>290</v>
      </c>
      <c r="K16" s="44"/>
      <c r="L16" s="57"/>
      <c r="M16" s="57"/>
      <c r="N16" s="44">
        <v>97.5</v>
      </c>
      <c r="O16" s="44">
        <v>122</v>
      </c>
      <c r="P16" s="44">
        <v>170</v>
      </c>
      <c r="Q16" s="44"/>
      <c r="R16" s="57"/>
      <c r="S16" s="57"/>
      <c r="T16" s="62"/>
    </row>
    <row r="17" spans="1:23" s="37" customFormat="1" ht="11.4" customHeight="1">
      <c r="A17" s="43" t="s">
        <v>11</v>
      </c>
      <c r="B17" s="44">
        <v>355</v>
      </c>
      <c r="C17" s="44">
        <v>380</v>
      </c>
      <c r="D17" s="44">
        <v>457.5</v>
      </c>
      <c r="E17" s="44"/>
      <c r="F17" s="57"/>
      <c r="G17" s="57"/>
      <c r="H17" s="44">
        <v>173.75</v>
      </c>
      <c r="I17" s="44">
        <v>203</v>
      </c>
      <c r="J17" s="44">
        <v>283.75</v>
      </c>
      <c r="K17" s="44"/>
      <c r="L17" s="57"/>
      <c r="M17" s="57"/>
      <c r="N17" s="44">
        <v>73.75</v>
      </c>
      <c r="O17" s="44">
        <v>88</v>
      </c>
      <c r="P17" s="44">
        <v>163.75</v>
      </c>
      <c r="Q17" s="44"/>
      <c r="R17" s="57"/>
      <c r="S17" s="57"/>
      <c r="T17" s="62"/>
    </row>
    <row r="18" spans="1:23" s="37" customFormat="1" ht="13.5" customHeight="1">
      <c r="A18" s="43" t="s">
        <v>27</v>
      </c>
      <c r="B18" s="44">
        <v>349</v>
      </c>
      <c r="C18" s="44">
        <v>392</v>
      </c>
      <c r="D18" s="44">
        <v>436</v>
      </c>
      <c r="E18" s="44"/>
      <c r="F18" s="57"/>
      <c r="G18" s="57"/>
      <c r="H18" s="44">
        <v>170</v>
      </c>
      <c r="I18" s="44">
        <v>200</v>
      </c>
      <c r="J18" s="44">
        <v>268</v>
      </c>
      <c r="K18" s="44"/>
      <c r="L18" s="57"/>
      <c r="M18" s="57"/>
      <c r="N18" s="44">
        <v>70</v>
      </c>
      <c r="O18" s="44">
        <v>84</v>
      </c>
      <c r="P18" s="44">
        <v>129</v>
      </c>
      <c r="Q18" s="44"/>
      <c r="R18" s="57"/>
      <c r="S18" s="57"/>
      <c r="T18" s="62"/>
    </row>
    <row r="19" spans="1:23" s="37" customFormat="1">
      <c r="A19" s="43" t="s">
        <v>28</v>
      </c>
      <c r="B19" s="44">
        <v>330</v>
      </c>
      <c r="C19" s="44">
        <v>384</v>
      </c>
      <c r="D19" s="44">
        <v>435</v>
      </c>
      <c r="E19" s="44"/>
      <c r="F19" s="57"/>
      <c r="G19" s="57"/>
      <c r="H19" s="44">
        <v>160</v>
      </c>
      <c r="I19" s="44">
        <v>184</v>
      </c>
      <c r="J19" s="44">
        <v>245</v>
      </c>
      <c r="K19" s="44"/>
      <c r="L19" s="57"/>
      <c r="M19" s="57"/>
      <c r="N19" s="44">
        <v>70</v>
      </c>
      <c r="O19" s="44">
        <v>64</v>
      </c>
      <c r="P19" s="44">
        <v>112.5</v>
      </c>
      <c r="Q19" s="44"/>
      <c r="R19" s="57"/>
      <c r="S19" s="57"/>
      <c r="T19" s="62"/>
    </row>
    <row r="20" spans="1:23" s="37" customFormat="1">
      <c r="A20" s="43" t="s">
        <v>29</v>
      </c>
      <c r="B20" s="44">
        <v>338</v>
      </c>
      <c r="C20" s="44">
        <v>380</v>
      </c>
      <c r="D20" s="44">
        <v>460</v>
      </c>
      <c r="E20" s="44"/>
      <c r="F20" s="57"/>
      <c r="G20" s="57"/>
      <c r="H20" s="44">
        <v>160</v>
      </c>
      <c r="I20" s="44">
        <v>180</v>
      </c>
      <c r="J20" s="44">
        <v>268</v>
      </c>
      <c r="K20" s="44"/>
      <c r="L20" s="57"/>
      <c r="M20" s="57"/>
      <c r="N20" s="44">
        <v>66</v>
      </c>
      <c r="O20" s="44">
        <v>50</v>
      </c>
      <c r="P20" s="44">
        <v>133</v>
      </c>
      <c r="Q20" s="44"/>
      <c r="R20" s="57"/>
      <c r="S20" s="57"/>
      <c r="T20" s="62"/>
    </row>
    <row r="21" spans="1:23" s="37" customFormat="1">
      <c r="A21" s="43" t="s">
        <v>30</v>
      </c>
      <c r="B21" s="44">
        <v>350</v>
      </c>
      <c r="C21" s="44">
        <v>380</v>
      </c>
      <c r="D21" s="44">
        <v>470</v>
      </c>
      <c r="E21" s="44"/>
      <c r="F21" s="57"/>
      <c r="G21" s="57"/>
      <c r="H21" s="44">
        <v>160</v>
      </c>
      <c r="I21" s="44">
        <v>180</v>
      </c>
      <c r="J21" s="44">
        <v>275</v>
      </c>
      <c r="K21" s="44"/>
      <c r="L21" s="57"/>
      <c r="M21" s="57"/>
      <c r="N21" s="44">
        <v>70</v>
      </c>
      <c r="O21" s="44">
        <v>60</v>
      </c>
      <c r="P21" s="44">
        <v>140</v>
      </c>
      <c r="Q21" s="44"/>
      <c r="R21" s="57"/>
      <c r="S21" s="57"/>
      <c r="T21" s="62"/>
    </row>
    <row r="22" spans="1:23" s="47" customFormat="1" ht="19.5" customHeight="1">
      <c r="A22" s="45" t="s">
        <v>31</v>
      </c>
      <c r="B22" s="46">
        <v>335.66666666666669</v>
      </c>
      <c r="C22" s="46">
        <v>388.95833333333331</v>
      </c>
      <c r="D22" s="46">
        <v>441.625</v>
      </c>
      <c r="E22" s="63"/>
      <c r="F22" s="57"/>
      <c r="G22" s="57"/>
      <c r="H22" s="46">
        <v>188.0625</v>
      </c>
      <c r="I22" s="46">
        <v>209.95833333333334</v>
      </c>
      <c r="J22" s="46">
        <v>257.1875</v>
      </c>
      <c r="K22" s="63"/>
      <c r="L22" s="57"/>
      <c r="M22" s="57"/>
      <c r="N22" s="46">
        <v>78.604166666666671</v>
      </c>
      <c r="O22" s="46">
        <v>94.5</v>
      </c>
      <c r="P22" s="46">
        <v>131.22916666666666</v>
      </c>
      <c r="Q22" s="46"/>
      <c r="R22" s="57"/>
      <c r="S22" s="57"/>
      <c r="T22" s="62"/>
    </row>
    <row r="23" spans="1:23" s="37" customFormat="1" ht="19.5" customHeight="1">
      <c r="A23" s="48"/>
      <c r="B23" s="49"/>
      <c r="C23" s="49"/>
      <c r="D23" s="50"/>
      <c r="E23" s="51"/>
    </row>
    <row r="24" spans="1:23">
      <c r="A24" s="38" t="s">
        <v>34</v>
      </c>
    </row>
    <row r="25" spans="1:23" ht="22.95" customHeight="1">
      <c r="A25" s="59" t="s">
        <v>32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 ht="12.6" customHeight="1">
      <c r="A26" s="59" t="s">
        <v>33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3"/>
      <c r="O26" s="53"/>
      <c r="P26" s="53"/>
      <c r="Q26" s="53"/>
      <c r="R26" s="53"/>
      <c r="S26" s="53"/>
      <c r="T26" s="53"/>
      <c r="U26" s="53"/>
      <c r="V26" s="53"/>
      <c r="W26" s="53"/>
    </row>
  </sheetData>
  <mergeCells count="6">
    <mergeCell ref="B3:K3"/>
    <mergeCell ref="B2:K2"/>
    <mergeCell ref="B8:F8"/>
    <mergeCell ref="G8:K8"/>
    <mergeCell ref="L8:N8"/>
    <mergeCell ref="A7:P7"/>
  </mergeCells>
  <pageMargins left="0.7" right="0.7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2022 cotation hebdo</vt:lpstr>
      <vt:lpstr>2023 cotation hebdo</vt:lpstr>
      <vt:lpstr>conjoncture</vt:lpstr>
      <vt:lpstr>'2022 cotation hebdo'!Zone_d_impression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DROSNE</dc:creator>
  <dc:description/>
  <cp:lastModifiedBy>Laurence DUBOST</cp:lastModifiedBy>
  <cp:revision>1</cp:revision>
  <cp:lastPrinted>2024-04-02T07:04:49Z</cp:lastPrinted>
  <dcterms:created xsi:type="dcterms:W3CDTF">2018-11-12T10:38:57Z</dcterms:created>
  <dcterms:modified xsi:type="dcterms:W3CDTF">2025-04-18T12:30:31Z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