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SRISET\CONJONCTURE_SYNTHESE\2_conjoncture\2a_mensuel\Web\fruits_et_legumes\"/>
    </mc:Choice>
  </mc:AlternateContent>
  <xr:revisionPtr revIDLastSave="0" documentId="13_ncr:1_{01AB6633-5908-48C4-97FC-6B0AC0B5A399}" xr6:coauthVersionLast="47" xr6:coauthVersionMax="47" xr10:uidLastSave="{00000000-0000-0000-0000-000000000000}"/>
  <bookViews>
    <workbookView xWindow="9735" yWindow="2880" windowWidth="21600" windowHeight="11295" tabRatio="371" xr2:uid="{00000000-000D-0000-FFFF-FFFF00000000}"/>
  </bookViews>
  <sheets>
    <sheet name="Fruits d'hiver" sheetId="3" r:id="rId1"/>
  </sheets>
  <definedNames>
    <definedName name="_xlnm.Print_Titles" localSheetId="0">'Fruits d''hiver'!$1:$6</definedName>
    <definedName name="_xlnm.Print_Area" localSheetId="0">'Fruits d''hiver'!$A$1:$CL$76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76" i="3" l="1"/>
  <c r="BP75" i="3"/>
  <c r="AS75" i="3"/>
  <c r="BP74" i="3"/>
  <c r="AS74" i="3"/>
  <c r="BP73" i="3"/>
  <c r="AS73" i="3"/>
  <c r="BP72" i="3"/>
  <c r="AS72" i="3"/>
  <c r="BP71" i="3"/>
  <c r="AS71" i="3"/>
  <c r="BP70" i="3"/>
  <c r="AS70" i="3"/>
  <c r="BP69" i="3"/>
  <c r="AS69" i="3"/>
  <c r="BP68" i="3"/>
  <c r="AS68" i="3"/>
  <c r="BP67" i="3"/>
  <c r="AS67" i="3"/>
  <c r="BP66" i="3"/>
  <c r="AS66" i="3"/>
  <c r="BP65" i="3"/>
  <c r="AS65" i="3"/>
  <c r="BP64" i="3"/>
  <c r="AS64" i="3"/>
  <c r="BP63" i="3"/>
  <c r="AS63" i="3"/>
  <c r="BP62" i="3"/>
  <c r="AS62" i="3"/>
  <c r="BP61" i="3"/>
  <c r="AS61" i="3"/>
  <c r="CM60" i="3"/>
  <c r="BP60" i="3"/>
  <c r="AS60" i="3"/>
  <c r="CM59" i="3"/>
  <c r="BP59" i="3"/>
  <c r="AS59" i="3"/>
  <c r="CM58" i="3"/>
  <c r="BP58" i="3"/>
  <c r="AS58" i="3"/>
  <c r="V58" i="3"/>
  <c r="CM57" i="3"/>
  <c r="BP57" i="3"/>
  <c r="AS57" i="3"/>
  <c r="V57" i="3"/>
  <c r="CM56" i="3"/>
  <c r="BP56" i="3"/>
  <c r="AS56" i="3"/>
  <c r="V56" i="3"/>
  <c r="CM55" i="3"/>
  <c r="BP55" i="3"/>
  <c r="AS55" i="3"/>
  <c r="V55" i="3"/>
  <c r="CM54" i="3"/>
  <c r="BP54" i="3"/>
  <c r="AS54" i="3"/>
  <c r="V54" i="3"/>
  <c r="CM53" i="3"/>
  <c r="BP53" i="3"/>
  <c r="AS53" i="3"/>
  <c r="V53" i="3"/>
  <c r="CM52" i="3"/>
  <c r="BP52" i="3"/>
  <c r="AS52" i="3"/>
  <c r="V52" i="3"/>
  <c r="CM51" i="3"/>
  <c r="BP51" i="3"/>
  <c r="AS51" i="3"/>
  <c r="V51" i="3"/>
  <c r="CM50" i="3"/>
  <c r="BP50" i="3"/>
  <c r="AS50" i="3"/>
  <c r="V50" i="3"/>
  <c r="CM49" i="3"/>
  <c r="BP49" i="3"/>
  <c r="AS49" i="3"/>
  <c r="V49" i="3"/>
  <c r="CM48" i="3"/>
  <c r="BP48" i="3"/>
  <c r="AS48" i="3"/>
  <c r="V48" i="3"/>
  <c r="CM47" i="3"/>
  <c r="BP47" i="3"/>
  <c r="AS47" i="3"/>
  <c r="V47" i="3"/>
  <c r="CM46" i="3"/>
  <c r="BP46" i="3"/>
  <c r="AS46" i="3"/>
  <c r="V46" i="3"/>
  <c r="CM45" i="3"/>
  <c r="BP45" i="3"/>
  <c r="AS45" i="3"/>
  <c r="V45" i="3"/>
  <c r="CM44" i="3"/>
  <c r="BP44" i="3"/>
  <c r="AS44" i="3"/>
  <c r="V44" i="3"/>
  <c r="CM43" i="3"/>
  <c r="BP43" i="3"/>
  <c r="AS43" i="3"/>
  <c r="V43" i="3"/>
  <c r="V37" i="3"/>
  <c r="V36" i="3"/>
  <c r="V35" i="3"/>
  <c r="V34" i="3"/>
  <c r="V33" i="3"/>
  <c r="V32" i="3"/>
  <c r="V31" i="3"/>
  <c r="BP30" i="3"/>
  <c r="V30" i="3"/>
  <c r="BP29" i="3"/>
  <c r="AS29" i="3"/>
  <c r="V29" i="3"/>
  <c r="BP28" i="3"/>
  <c r="AS28" i="3"/>
  <c r="V28" i="3"/>
  <c r="BP27" i="3"/>
  <c r="AS27" i="3"/>
  <c r="V27" i="3"/>
  <c r="BP26" i="3"/>
  <c r="AS26" i="3"/>
  <c r="V26" i="3"/>
  <c r="BP25" i="3"/>
  <c r="AS25" i="3"/>
  <c r="V25" i="3"/>
  <c r="BP24" i="3"/>
  <c r="AS24" i="3"/>
  <c r="V24" i="3"/>
  <c r="BP23" i="3"/>
  <c r="AS23" i="3"/>
  <c r="V23" i="3"/>
  <c r="BP22" i="3"/>
  <c r="AS22" i="3"/>
  <c r="V22" i="3"/>
  <c r="BP21" i="3"/>
  <c r="AS21" i="3"/>
  <c r="V21" i="3"/>
  <c r="BP20" i="3"/>
  <c r="AS20" i="3"/>
  <c r="V20" i="3"/>
  <c r="BP19" i="3"/>
  <c r="AS19" i="3"/>
  <c r="V19" i="3"/>
  <c r="BP18" i="3"/>
  <c r="AS18" i="3"/>
  <c r="V18" i="3"/>
  <c r="BP17" i="3"/>
  <c r="AS17" i="3"/>
  <c r="V17" i="3"/>
  <c r="BP16" i="3"/>
  <c r="AS16" i="3"/>
  <c r="V16" i="3"/>
  <c r="BP15" i="3"/>
  <c r="AS15" i="3"/>
  <c r="V15" i="3"/>
  <c r="BP14" i="3"/>
  <c r="AS14" i="3"/>
  <c r="V14" i="3"/>
  <c r="BP13" i="3"/>
  <c r="AS13" i="3"/>
  <c r="V13" i="3"/>
  <c r="BP12" i="3"/>
  <c r="AS12" i="3"/>
  <c r="V12" i="3"/>
  <c r="BP11" i="3"/>
  <c r="AS11" i="3"/>
  <c r="V11" i="3"/>
</calcChain>
</file>

<file path=xl/sharedStrings.xml><?xml version="1.0" encoding="utf-8"?>
<sst xmlns="http://schemas.openxmlformats.org/spreadsheetml/2006/main" count="431" uniqueCount="88">
  <si>
    <t>Libellé</t>
  </si>
  <si>
    <t>Année</t>
  </si>
  <si>
    <t>S32</t>
  </si>
  <si>
    <t>S33</t>
  </si>
  <si>
    <t>S34</t>
  </si>
  <si>
    <t>S35</t>
  </si>
  <si>
    <t>S36</t>
  </si>
  <si>
    <t>S37</t>
  </si>
  <si>
    <t>S38</t>
  </si>
  <si>
    <t>S39</t>
  </si>
  <si>
    <t>S40</t>
  </si>
  <si>
    <t>S41</t>
  </si>
  <si>
    <t>S42</t>
  </si>
  <si>
    <t>S43</t>
  </si>
  <si>
    <t>S44</t>
  </si>
  <si>
    <t>S45</t>
  </si>
  <si>
    <t>S46</t>
  </si>
  <si>
    <t>S47</t>
  </si>
  <si>
    <t>S48</t>
  </si>
  <si>
    <t>S49</t>
  </si>
  <si>
    <t>S50</t>
  </si>
  <si>
    <t>S51</t>
  </si>
  <si>
    <t>S52</t>
  </si>
  <si>
    <t>S1</t>
  </si>
  <si>
    <t>S2</t>
  </si>
  <si>
    <t>S3</t>
  </si>
  <si>
    <t>S4</t>
  </si>
  <si>
    <t>S5</t>
  </si>
  <si>
    <t>S6</t>
  </si>
  <si>
    <t>S7</t>
  </si>
  <si>
    <t>S8</t>
  </si>
  <si>
    <t>S9</t>
  </si>
  <si>
    <t>S10</t>
  </si>
  <si>
    <t>S11</t>
  </si>
  <si>
    <t>S12</t>
  </si>
  <si>
    <t>S13</t>
  </si>
  <si>
    <t>S14</t>
  </si>
  <si>
    <t>S15</t>
  </si>
  <si>
    <t>S16</t>
  </si>
  <si>
    <t>S17</t>
  </si>
  <si>
    <t>S18</t>
  </si>
  <si>
    <t>S19</t>
  </si>
  <si>
    <t>S20</t>
  </si>
  <si>
    <t>2009-2010</t>
  </si>
  <si>
    <t>2010-2011</t>
  </si>
  <si>
    <t>2011-2012</t>
  </si>
  <si>
    <t>2012-2013</t>
  </si>
  <si>
    <t>2013-2014</t>
  </si>
  <si>
    <t>2014-2015</t>
  </si>
  <si>
    <t>2015-2016</t>
  </si>
  <si>
    <t>Moy. Quinq.</t>
  </si>
  <si>
    <t>Reproduction autorisée sous réserve de citer la source</t>
  </si>
  <si>
    <t>Noix AOC Grenoble sèche 
Rhône-Alpes +32 sac 5kg - en €/kg</t>
  </si>
  <si>
    <t>Marron 
Rhône-Alpes G2 (65-85) sac 5kg - en €/kg</t>
  </si>
  <si>
    <t>Kiwi Hayward 
Rhône-Alpes 95-105 (30 fruits) - en €/kg</t>
  </si>
  <si>
    <t>Poire Comice 
Rhône-Alpes Cat.I 75/80 Plt 1rg - en €/kg</t>
  </si>
  <si>
    <t xml:space="preserve"> Direction Régionale de l'Alimentation, de l'Agriculture et de la Forêt Auvergne-Rhône-Alpes</t>
  </si>
  <si>
    <t>Service régional de l'information statistique, économique et territoriale (SRISET)</t>
  </si>
  <si>
    <t>16B, rue Aimé Rudel - BP 45 - 63370 LEMPDES</t>
  </si>
  <si>
    <r>
      <t xml:space="preserve">Contact : 04 78 63 25 35 - Courriel : </t>
    </r>
    <r>
      <rPr>
        <sz val="9"/>
        <color indexed="12"/>
        <rFont val="Arial"/>
        <family val="2"/>
      </rPr>
      <t>sriset.draaf-auvergne-rhone-alpes@agriculture.gouv.fr</t>
    </r>
  </si>
  <si>
    <t xml:space="preserve"> </t>
  </si>
  <si>
    <t>Enquêtes expédition</t>
  </si>
  <si>
    <t>Cotations Fruits d'hiver en Auvergne-Rhône-Alpes</t>
  </si>
  <si>
    <t>2016-2017</t>
  </si>
  <si>
    <t>2017-2018</t>
  </si>
  <si>
    <t>2018-2019</t>
  </si>
  <si>
    <t>S31</t>
  </si>
  <si>
    <t>S30</t>
  </si>
  <si>
    <t>S29</t>
  </si>
  <si>
    <t>2019-2020</t>
  </si>
  <si>
    <t>2020-2021</t>
  </si>
  <si>
    <t xml:space="preserve">A partir de la semaine 43 la méthode de calcul des prix expéditions à changé. </t>
  </si>
  <si>
    <t>Les prix expéditions sont dorénavant calculés au niveau national et non plus au niveau régional, 
ce qui peut entraîner une rupture dans les évolution de prix et sur la moyenne quinquennale.</t>
  </si>
  <si>
    <t>Avertissement pour les pommes et les poires</t>
  </si>
  <si>
    <r>
      <t xml:space="preserve">POIRE William's Rhône-Alpes ou </t>
    </r>
    <r>
      <rPr>
        <b/>
        <sz val="9"/>
        <color theme="9" tint="-0.249977111117893"/>
        <rFont val="Arial"/>
        <family val="2"/>
      </rPr>
      <t>France</t>
    </r>
    <r>
      <rPr>
        <b/>
        <sz val="9"/>
        <rFont val="Arial"/>
        <family val="2"/>
      </rPr>
      <t xml:space="preserve"> Cat.I 70-75 Plt 1rg - le kg</t>
    </r>
  </si>
  <si>
    <r>
      <t xml:space="preserve">Pomme Gala 
Rhône-Alpes </t>
    </r>
    <r>
      <rPr>
        <b/>
        <sz val="9"/>
        <color theme="9" tint="-0.249977111117893"/>
        <rFont val="Arial"/>
        <family val="2"/>
      </rPr>
      <t>ou France</t>
    </r>
    <r>
      <rPr>
        <b/>
        <sz val="9"/>
        <rFont val="Arial"/>
        <family val="2"/>
      </rPr>
      <t xml:space="preserve"> Cat.I 170/220g Plt 1rg - en €/kg</t>
    </r>
  </si>
  <si>
    <r>
      <t xml:space="preserve">Pomme Golden 
Rhône-Alpes </t>
    </r>
    <r>
      <rPr>
        <b/>
        <sz val="9"/>
        <color theme="9" tint="-0.249977111117893"/>
        <rFont val="Arial"/>
        <family val="2"/>
      </rPr>
      <t xml:space="preserve">ou France </t>
    </r>
    <r>
      <rPr>
        <b/>
        <sz val="9"/>
        <rFont val="Arial"/>
        <family val="2"/>
      </rPr>
      <t>Cat.I 170/220g Plt 1rg - en €/kg</t>
    </r>
  </si>
  <si>
    <t>2021-2022</t>
  </si>
  <si>
    <t>2022-2023</t>
  </si>
  <si>
    <t>2023-2024</t>
  </si>
  <si>
    <t>2024-2025</t>
  </si>
  <si>
    <t/>
  </si>
  <si>
    <t>2025 / 2024</t>
  </si>
  <si>
    <t>2025/mq</t>
  </si>
  <si>
    <t>2025-2026</t>
  </si>
  <si>
    <t>2025-2026/ 2024-2025</t>
  </si>
  <si>
    <t>2025-2026 / mq</t>
  </si>
  <si>
    <t>Mise à jour du 17/02/2026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</si>
</sst>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 €&quot;_-;\-* #,##0.00&quot; €&quot;_-;_-* \-??&quot; €&quot;_-;_-@_-"/>
  </numFmts>
  <fonts count="15" x14ac:knownFonts="1">
    <font>
      <sz val="10"/>
      <name val="Arial"/>
      <family val="2"/>
    </font>
    <font>
      <b/>
      <sz val="9"/>
      <name val="Arial"/>
      <family val="2"/>
    </font>
    <font>
      <b/>
      <sz val="9"/>
      <color indexed="8"/>
      <name val="Arial"/>
      <family val="2"/>
    </font>
    <font>
      <b/>
      <sz val="16"/>
      <name val="Arial"/>
      <family val="2"/>
    </font>
    <font>
      <sz val="9"/>
      <name val="Arial"/>
      <family val="2"/>
    </font>
    <font>
      <sz val="9"/>
      <color indexed="8"/>
      <name val="Arial"/>
      <family val="2"/>
    </font>
    <font>
      <b/>
      <sz val="9"/>
      <color indexed="9"/>
      <name val="Arial"/>
      <family val="2"/>
    </font>
    <font>
      <sz val="9"/>
      <color indexed="12"/>
      <name val="Arial"/>
      <family val="2"/>
    </font>
    <font>
      <sz val="9"/>
      <color indexed="10"/>
      <name val="Arial"/>
      <family val="2"/>
    </font>
    <font>
      <i/>
      <sz val="9"/>
      <name val="Arial"/>
      <family val="2"/>
    </font>
    <font>
      <sz val="10"/>
      <name val="Arial"/>
      <family val="2"/>
    </font>
    <font>
      <sz val="9"/>
      <color theme="0"/>
      <name val="Arial"/>
      <family val="2"/>
    </font>
    <font>
      <sz val="9"/>
      <color rgb="FFFF0000"/>
      <name val="Arial"/>
      <family val="2"/>
    </font>
    <font>
      <b/>
      <sz val="9"/>
      <color theme="9" tint="-0.249977111117893"/>
      <name val="Arial"/>
      <family val="2"/>
    </font>
    <font>
      <sz val="9"/>
      <color theme="1"/>
      <name val="Arial"/>
      <family val="2"/>
    </font>
  </fonts>
  <fills count="4">
    <fill>
      <patternFill patternType="none"/>
    </fill>
    <fill>
      <patternFill patternType="gray125"/>
    </fill>
    <fill>
      <patternFill patternType="solid">
        <fgColor indexed="43"/>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164" fontId="10" fillId="0" borderId="0" applyFill="0" applyBorder="0" applyAlignment="0" applyProtection="0"/>
  </cellStyleXfs>
  <cellXfs count="73">
    <xf numFmtId="0" fontId="0" fillId="0" borderId="0" xfId="0"/>
    <xf numFmtId="164" fontId="5" fillId="0" borderId="2" xfId="1" quotePrefix="1" applyFont="1" applyFill="1" applyBorder="1" applyAlignment="1" applyProtection="1">
      <alignment horizontal="center" vertical="center" wrapText="1"/>
    </xf>
    <xf numFmtId="9" fontId="4" fillId="2" borderId="2" xfId="0" applyNumberFormat="1" applyFont="1" applyFill="1" applyBorder="1" applyAlignment="1">
      <alignment horizontal="center" vertical="center"/>
    </xf>
    <xf numFmtId="164" fontId="5" fillId="0" borderId="2" xfId="1" applyFont="1" applyFill="1" applyBorder="1" applyAlignment="1" applyProtection="1">
      <alignment horizontal="center" vertical="center" wrapText="1"/>
    </xf>
    <xf numFmtId="2" fontId="5" fillId="0" borderId="2" xfId="1" applyNumberFormat="1" applyFont="1" applyFill="1" applyBorder="1" applyAlignment="1" applyProtection="1">
      <alignment horizontal="center" vertical="center" wrapText="1"/>
    </xf>
    <xf numFmtId="164" fontId="5" fillId="0" borderId="4" xfId="1" applyFont="1" applyFill="1" applyBorder="1" applyAlignment="1" applyProtection="1">
      <alignment horizontal="center" vertical="center" wrapText="1"/>
    </xf>
    <xf numFmtId="2" fontId="5" fillId="0" borderId="4" xfId="1" applyNumberFormat="1" applyFont="1" applyFill="1" applyBorder="1" applyAlignment="1" applyProtection="1">
      <alignment horizontal="center" vertical="center" wrapText="1"/>
    </xf>
    <xf numFmtId="9" fontId="4" fillId="2" borderId="4" xfId="0" applyNumberFormat="1" applyFont="1" applyFill="1" applyBorder="1" applyAlignment="1">
      <alignment horizontal="center" vertical="center"/>
    </xf>
    <xf numFmtId="0" fontId="1" fillId="2" borderId="3" xfId="0" quotePrefix="1" applyFont="1" applyFill="1" applyBorder="1" applyAlignment="1">
      <alignment horizontal="center" vertical="center" wrapText="1"/>
    </xf>
    <xf numFmtId="0" fontId="1" fillId="2" borderId="3" xfId="0"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2" fontId="5" fillId="3" borderId="2" xfId="1" applyNumberFormat="1" applyFont="1" applyFill="1" applyBorder="1" applyAlignment="1" applyProtection="1">
      <alignment horizontal="center" vertical="center" wrapText="1"/>
    </xf>
    <xf numFmtId="2" fontId="5" fillId="3" borderId="4" xfId="1" applyNumberFormat="1" applyFont="1" applyFill="1" applyBorder="1" applyAlignment="1" applyProtection="1">
      <alignment horizontal="center" vertical="center" wrapText="1"/>
    </xf>
    <xf numFmtId="0" fontId="4" fillId="3" borderId="0" xfId="0" applyFont="1" applyFill="1"/>
    <xf numFmtId="164" fontId="5" fillId="0" borderId="0" xfId="1" applyFont="1" applyFill="1" applyBorder="1" applyAlignment="1" applyProtection="1">
      <alignment horizontal="center" vertical="center" wrapText="1"/>
    </xf>
    <xf numFmtId="2" fontId="5" fillId="0" borderId="0" xfId="1" applyNumberFormat="1" applyFont="1" applyFill="1" applyBorder="1" applyAlignment="1" applyProtection="1">
      <alignment horizontal="center" vertical="center" wrapText="1"/>
    </xf>
    <xf numFmtId="0" fontId="4" fillId="0" borderId="0" xfId="0" applyFont="1"/>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quotePrefix="1"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6" fillId="0" borderId="0" xfId="0" applyFont="1" applyAlignment="1">
      <alignment vertical="center"/>
    </xf>
    <xf numFmtId="0" fontId="8" fillId="0" borderId="0" xfId="0" applyFont="1" applyAlignment="1">
      <alignment vertical="center" wrapText="1"/>
    </xf>
    <xf numFmtId="0" fontId="1" fillId="0" borderId="1" xfId="0" applyFont="1" applyBorder="1" applyAlignment="1">
      <alignment horizontal="center" vertical="center"/>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 fillId="0" borderId="3" xfId="0" applyFont="1" applyBorder="1" applyAlignment="1">
      <alignment horizontal="center" vertical="center" wrapText="1"/>
    </xf>
    <xf numFmtId="0" fontId="4" fillId="0" borderId="0" xfId="0" applyFont="1" applyAlignment="1">
      <alignment wrapText="1"/>
    </xf>
    <xf numFmtId="0" fontId="1" fillId="0" borderId="0" xfId="0" applyFont="1" applyAlignment="1">
      <alignment wrapText="1"/>
    </xf>
    <xf numFmtId="0" fontId="2" fillId="0" borderId="3" xfId="0" quotePrefix="1" applyFont="1" applyBorder="1"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 fillId="0" borderId="0" xfId="0" applyFont="1" applyAlignment="1">
      <alignment horizontal="center" vertical="center" wrapText="1"/>
    </xf>
    <xf numFmtId="0" fontId="1" fillId="0" borderId="0" xfId="0" quotePrefix="1" applyFont="1" applyAlignment="1">
      <alignment horizontal="center" vertical="center" wrapText="1"/>
    </xf>
    <xf numFmtId="2" fontId="5"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xf>
    <xf numFmtId="0" fontId="11" fillId="0" borderId="0" xfId="0" applyFont="1"/>
    <xf numFmtId="0" fontId="5" fillId="0" borderId="2" xfId="0" applyFont="1" applyBorder="1" applyAlignment="1">
      <alignment horizontal="center" vertical="center" wrapText="1"/>
    </xf>
    <xf numFmtId="0" fontId="5" fillId="0" borderId="0" xfId="0" applyFont="1" applyAlignment="1">
      <alignment horizontal="center" vertical="center" wrapText="1"/>
    </xf>
    <xf numFmtId="2" fontId="5" fillId="0" borderId="0" xfId="0" applyNumberFormat="1" applyFont="1" applyAlignment="1">
      <alignment horizontal="center" vertical="center" wrapText="1"/>
    </xf>
    <xf numFmtId="2" fontId="4" fillId="0" borderId="0" xfId="0" applyNumberFormat="1" applyFont="1" applyAlignment="1">
      <alignment horizontal="center" vertical="center"/>
    </xf>
    <xf numFmtId="9" fontId="4" fillId="0" borderId="0" xfId="0" applyNumberFormat="1" applyFont="1" applyAlignment="1">
      <alignment horizontal="center" vertical="center"/>
    </xf>
    <xf numFmtId="2" fontId="5" fillId="0" borderId="4" xfId="0" applyNumberFormat="1" applyFont="1" applyBorder="1" applyAlignment="1">
      <alignment horizontal="center" vertical="center" wrapText="1"/>
    </xf>
    <xf numFmtId="2" fontId="4" fillId="0" borderId="4" xfId="0" applyNumberFormat="1" applyFont="1" applyBorder="1" applyAlignment="1">
      <alignment horizontal="center" vertical="center"/>
    </xf>
    <xf numFmtId="0" fontId="9" fillId="0" borderId="0" xfId="0" quotePrefix="1" applyFont="1" applyAlignment="1">
      <alignment horizontal="right"/>
    </xf>
    <xf numFmtId="0" fontId="4" fillId="0" borderId="0" xfId="0" applyFont="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0" xfId="0" applyFont="1"/>
    <xf numFmtId="9" fontId="14" fillId="2" borderId="2" xfId="0" applyNumberFormat="1" applyFont="1"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4" fillId="0" borderId="0" xfId="0" quotePrefix="1" applyFont="1" applyAlignment="1">
      <alignment horizontal="center"/>
    </xf>
    <xf numFmtId="0" fontId="4" fillId="0" borderId="0" xfId="0" applyFont="1" applyAlignment="1">
      <alignment horizontal="center"/>
    </xf>
    <xf numFmtId="0" fontId="3" fillId="0" borderId="0" xfId="0" quotePrefix="1" applyFont="1" applyAlignment="1">
      <alignment horizontal="center" vertical="center"/>
    </xf>
    <xf numFmtId="0" fontId="4" fillId="0" borderId="0" xfId="0" applyFont="1"/>
    <xf numFmtId="0" fontId="4" fillId="3" borderId="0" xfId="0" applyFont="1" applyFill="1" applyAlignment="1">
      <alignment horizontal="left" wrapText="1"/>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cellXfs>
  <cellStyles count="2">
    <cellStyle name="Monétaire" xfId="1" builtinId="4"/>
    <cellStyle name="Normal" xfId="0" builtinId="0"/>
  </cellStyles>
  <dxfs count="17">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42"/>
      </font>
    </dxf>
    <dxf>
      <font>
        <b val="0"/>
        <condense val="0"/>
        <extend val="0"/>
        <color indexed="27"/>
      </font>
    </dxf>
    <dxf>
      <font>
        <b val="0"/>
        <condense val="0"/>
        <extend val="0"/>
        <color indexed="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571500</xdr:rowOff>
    </xdr:from>
    <xdr:to>
      <xdr:col>0</xdr:col>
      <xdr:colOff>0</xdr:colOff>
      <xdr:row>8</xdr:row>
      <xdr:rowOff>361950</xdr:rowOff>
    </xdr:to>
    <xdr:pic>
      <xdr:nvPicPr>
        <xdr:cNvPr id="2" name="Picture 1">
          <a:extLst>
            <a:ext uri="{FF2B5EF4-FFF2-40B4-BE49-F238E27FC236}">
              <a16:creationId xmlns:a16="http://schemas.microsoft.com/office/drawing/2014/main" id="{7BD79CE7-7E38-479F-AC1C-44025AB19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2050"/>
          <a:ext cx="0" cy="9715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20</xdr:col>
      <xdr:colOff>286871</xdr:colOff>
      <xdr:row>0</xdr:row>
      <xdr:rowOff>94061</xdr:rowOff>
    </xdr:from>
    <xdr:to>
      <xdr:col>37</xdr:col>
      <xdr:colOff>72278</xdr:colOff>
      <xdr:row>5</xdr:row>
      <xdr:rowOff>620</xdr:rowOff>
    </xdr:to>
    <xdr:pic>
      <xdr:nvPicPr>
        <xdr:cNvPr id="3" name="Image 2">
          <a:extLst>
            <a:ext uri="{FF2B5EF4-FFF2-40B4-BE49-F238E27FC236}">
              <a16:creationId xmlns:a16="http://schemas.microsoft.com/office/drawing/2014/main" id="{1906705C-4E8D-453F-8EE6-342FC30F0F9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15946" y="94061"/>
          <a:ext cx="1920912" cy="106860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08413-D4D4-471C-8C46-2994DC720B91}">
  <dimension ref="A1:DK76"/>
  <sheetViews>
    <sheetView tabSelected="1" zoomScale="85" zoomScaleNormal="85" workbookViewId="0">
      <selection activeCell="A8" sqref="A8:T8"/>
    </sheetView>
  </sheetViews>
  <sheetFormatPr baseColWidth="10" defaultColWidth="11.42578125" defaultRowHeight="12" x14ac:dyDescent="0.2"/>
  <cols>
    <col min="1" max="1" width="6.7109375" style="16" customWidth="1"/>
    <col min="2" max="12" width="6.7109375" style="16" hidden="1" customWidth="1"/>
    <col min="13" max="21" width="6.7109375" style="16" customWidth="1"/>
    <col min="22" max="23" width="2.7109375" style="16" customWidth="1"/>
    <col min="24" max="24" width="6.7109375" style="16" customWidth="1"/>
    <col min="25" max="35" width="6.7109375" style="16" hidden="1" customWidth="1"/>
    <col min="36" max="44" width="6.7109375" style="16" customWidth="1"/>
    <col min="45" max="46" width="2.7109375" style="16" customWidth="1"/>
    <col min="47" max="47" width="6.7109375" style="16" customWidth="1"/>
    <col min="48" max="58" width="6.7109375" style="16" hidden="1" customWidth="1"/>
    <col min="59" max="67" width="6.7109375" style="16" customWidth="1"/>
    <col min="68" max="69" width="2.7109375" style="16" customWidth="1"/>
    <col min="70" max="70" width="6.7109375" style="16" customWidth="1"/>
    <col min="71" max="81" width="6.7109375" style="16" hidden="1" customWidth="1"/>
    <col min="82" max="90" width="6.7109375" style="16" customWidth="1"/>
    <col min="91" max="91" width="3.28515625" style="16" customWidth="1"/>
    <col min="92" max="16384" width="11.42578125" style="16"/>
  </cols>
  <sheetData>
    <row r="1" spans="1:115" ht="12.75" x14ac:dyDescent="0.2">
      <c r="A1" s="59" t="s">
        <v>56</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row>
    <row r="2" spans="1:115" ht="12.75" x14ac:dyDescent="0.2">
      <c r="A2" s="59" t="s">
        <v>57</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row>
    <row r="3" spans="1:115" x14ac:dyDescent="0.2">
      <c r="A3" s="60" t="s">
        <v>58</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row>
    <row r="4" spans="1:115" x14ac:dyDescent="0.2">
      <c r="A4" s="60" t="s">
        <v>59</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row>
    <row r="5" spans="1:115" ht="42" customHeight="1" x14ac:dyDescent="0.2">
      <c r="A5" s="62" t="s">
        <v>62</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17"/>
      <c r="CN5" s="17"/>
      <c r="CO5" s="17"/>
      <c r="CP5" s="17"/>
      <c r="CQ5" s="17"/>
      <c r="CR5" s="17"/>
      <c r="CS5" s="17"/>
      <c r="CT5" s="17"/>
      <c r="CU5" s="17"/>
      <c r="CV5" s="17"/>
      <c r="CW5" s="17"/>
      <c r="CX5" s="17"/>
      <c r="CY5" s="17"/>
      <c r="CZ5" s="17"/>
      <c r="DA5" s="17"/>
      <c r="DB5" s="17"/>
      <c r="DC5" s="17"/>
      <c r="DD5" s="17"/>
      <c r="DE5" s="17"/>
      <c r="DF5" s="17"/>
      <c r="DG5" s="17"/>
      <c r="DH5" s="17"/>
      <c r="DI5" s="17"/>
      <c r="DJ5" s="17"/>
      <c r="DK5" s="18"/>
    </row>
    <row r="6" spans="1:115" x14ac:dyDescent="0.2">
      <c r="A6" s="58" t="s">
        <v>61</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19"/>
      <c r="CN6" s="19"/>
      <c r="CO6" s="19"/>
      <c r="CP6" s="19"/>
      <c r="CQ6" s="19"/>
      <c r="CR6" s="19"/>
      <c r="CS6" s="19"/>
      <c r="CT6" s="19"/>
      <c r="CU6" s="19"/>
      <c r="CV6" s="19"/>
      <c r="CW6" s="19"/>
      <c r="CX6" s="19"/>
      <c r="CY6" s="19"/>
      <c r="CZ6" s="19"/>
      <c r="DA6" s="19"/>
      <c r="DB6" s="19"/>
      <c r="DC6" s="19"/>
      <c r="DD6" s="19"/>
      <c r="DE6" s="19"/>
      <c r="DF6" s="19"/>
      <c r="DG6" s="19"/>
      <c r="DH6" s="19"/>
      <c r="DI6" s="19"/>
      <c r="DJ6" s="19"/>
      <c r="DK6" s="18"/>
    </row>
    <row r="7" spans="1:115" x14ac:dyDescent="0.2">
      <c r="A7" s="20" t="s">
        <v>87</v>
      </c>
      <c r="B7" s="21"/>
      <c r="C7" s="21"/>
      <c r="D7" s="21"/>
      <c r="E7" s="21"/>
      <c r="F7" s="21"/>
      <c r="G7" s="22"/>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18"/>
      <c r="BQ7" s="18"/>
      <c r="BS7" s="21"/>
      <c r="BT7" s="21"/>
      <c r="BU7" s="21"/>
      <c r="BV7" s="21"/>
      <c r="BW7" s="21"/>
      <c r="BX7" s="22"/>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18"/>
    </row>
    <row r="8" spans="1:115" ht="24" customHeight="1" x14ac:dyDescent="0.2">
      <c r="A8" s="65"/>
      <c r="B8" s="66"/>
      <c r="C8" s="66"/>
      <c r="D8" s="66"/>
      <c r="E8" s="66"/>
      <c r="F8" s="66"/>
      <c r="G8" s="66"/>
      <c r="H8" s="66"/>
      <c r="I8" s="66"/>
      <c r="J8" s="66"/>
      <c r="K8" s="66"/>
      <c r="L8" s="66"/>
      <c r="M8" s="66"/>
      <c r="N8" s="66"/>
      <c r="O8" s="66"/>
      <c r="P8" s="66"/>
      <c r="Q8" s="66"/>
      <c r="R8" s="66"/>
      <c r="S8" s="66"/>
      <c r="T8" s="66"/>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S8" s="24"/>
      <c r="BT8" s="24"/>
      <c r="BU8" s="24"/>
      <c r="BV8" s="24"/>
      <c r="BW8" s="24"/>
      <c r="BX8" s="24"/>
      <c r="BY8" s="24"/>
      <c r="BZ8" s="24"/>
      <c r="CA8" s="24"/>
      <c r="CB8" s="24"/>
      <c r="CC8" s="24"/>
      <c r="CD8" s="24"/>
      <c r="CE8" s="24"/>
      <c r="CF8" s="24"/>
      <c r="CG8" s="24"/>
      <c r="CH8" s="24"/>
      <c r="CI8" s="24"/>
      <c r="CJ8" s="24"/>
      <c r="CK8" s="24"/>
      <c r="CL8" s="23"/>
      <c r="CM8" s="23"/>
      <c r="CN8" s="23"/>
      <c r="CO8" s="23"/>
      <c r="CP8" s="23"/>
      <c r="CQ8" s="23"/>
      <c r="CR8" s="23"/>
      <c r="CS8" s="23"/>
      <c r="CT8" s="23"/>
      <c r="CU8" s="23"/>
      <c r="CV8" s="23"/>
      <c r="CW8" s="23"/>
      <c r="CX8" s="23"/>
      <c r="CY8" s="23"/>
      <c r="CZ8" s="23"/>
      <c r="DA8" s="23"/>
      <c r="DB8" s="23"/>
      <c r="DC8" s="23"/>
      <c r="DD8" s="23"/>
      <c r="DE8" s="23"/>
      <c r="DF8" s="23"/>
      <c r="DG8" s="23"/>
      <c r="DH8" s="23"/>
      <c r="DI8" s="23"/>
      <c r="DJ8" s="23"/>
    </row>
    <row r="9" spans="1:115" ht="30" customHeight="1" x14ac:dyDescent="0.2">
      <c r="A9" s="25" t="s">
        <v>0</v>
      </c>
      <c r="B9" s="67" t="s">
        <v>54</v>
      </c>
      <c r="C9" s="67"/>
      <c r="D9" s="67"/>
      <c r="E9" s="67"/>
      <c r="F9" s="67"/>
      <c r="G9" s="67"/>
      <c r="H9" s="67"/>
      <c r="I9" s="67"/>
      <c r="J9" s="67"/>
      <c r="K9" s="67"/>
      <c r="L9" s="67"/>
      <c r="M9" s="67"/>
      <c r="N9" s="67"/>
      <c r="O9" s="67"/>
      <c r="P9" s="67"/>
      <c r="Q9" s="67"/>
      <c r="R9" s="67"/>
      <c r="S9" s="67"/>
      <c r="T9" s="67"/>
      <c r="U9" s="67"/>
      <c r="X9" s="25" t="s">
        <v>0</v>
      </c>
      <c r="Y9" s="68" t="s">
        <v>52</v>
      </c>
      <c r="Z9" s="69"/>
      <c r="AA9" s="69"/>
      <c r="AB9" s="69"/>
      <c r="AC9" s="69"/>
      <c r="AD9" s="69"/>
      <c r="AE9" s="69"/>
      <c r="AF9" s="69"/>
      <c r="AG9" s="69"/>
      <c r="AH9" s="69"/>
      <c r="AI9" s="69"/>
      <c r="AJ9" s="69"/>
      <c r="AK9" s="69"/>
      <c r="AL9" s="69"/>
      <c r="AM9" s="69"/>
      <c r="AN9" s="69"/>
      <c r="AO9" s="69"/>
      <c r="AP9" s="69"/>
      <c r="AQ9" s="69"/>
      <c r="AR9" s="69"/>
      <c r="AU9" s="25" t="s">
        <v>0</v>
      </c>
      <c r="AV9" s="69" t="s">
        <v>55</v>
      </c>
      <c r="AW9" s="69"/>
      <c r="AX9" s="69"/>
      <c r="AY9" s="69"/>
      <c r="AZ9" s="69"/>
      <c r="BA9" s="69"/>
      <c r="BB9" s="69"/>
      <c r="BC9" s="69"/>
      <c r="BD9" s="69"/>
      <c r="BE9" s="69"/>
      <c r="BF9" s="69"/>
      <c r="BG9" s="69"/>
      <c r="BH9" s="69"/>
      <c r="BI9" s="69"/>
      <c r="BJ9" s="69"/>
      <c r="BK9" s="69"/>
      <c r="BL9" s="69"/>
      <c r="BM9" s="69"/>
      <c r="BN9" s="69"/>
      <c r="BO9" s="69"/>
      <c r="BR9" s="21"/>
      <c r="BS9" s="70"/>
      <c r="BT9" s="70"/>
      <c r="BU9" s="70"/>
      <c r="BV9" s="70"/>
      <c r="BW9" s="70"/>
      <c r="BX9" s="70"/>
      <c r="BY9" s="70"/>
      <c r="BZ9" s="70"/>
      <c r="CA9" s="70"/>
      <c r="CB9" s="70"/>
      <c r="CC9" s="70"/>
      <c r="CD9" s="70"/>
      <c r="CE9" s="70"/>
      <c r="CF9" s="70"/>
      <c r="CG9" s="70"/>
      <c r="CH9" s="70"/>
      <c r="CI9" s="70"/>
      <c r="CJ9" s="70"/>
      <c r="CK9" s="70"/>
      <c r="CL9" s="70"/>
    </row>
    <row r="10" spans="1:115" s="29" customFormat="1" ht="49.5" customHeight="1" x14ac:dyDescent="0.2">
      <c r="A10" s="26" t="s">
        <v>1</v>
      </c>
      <c r="B10" s="27" t="s">
        <v>43</v>
      </c>
      <c r="C10" s="27" t="s">
        <v>44</v>
      </c>
      <c r="D10" s="27" t="s">
        <v>45</v>
      </c>
      <c r="E10" s="27" t="s">
        <v>46</v>
      </c>
      <c r="F10" s="27" t="s">
        <v>47</v>
      </c>
      <c r="G10" s="26" t="s">
        <v>48</v>
      </c>
      <c r="H10" s="26" t="s">
        <v>49</v>
      </c>
      <c r="I10" s="26" t="s">
        <v>63</v>
      </c>
      <c r="J10" s="26" t="s">
        <v>64</v>
      </c>
      <c r="K10" s="26" t="s">
        <v>65</v>
      </c>
      <c r="L10" s="26" t="s">
        <v>69</v>
      </c>
      <c r="M10" s="26" t="s">
        <v>70</v>
      </c>
      <c r="N10" s="26" t="s">
        <v>77</v>
      </c>
      <c r="O10" s="26" t="s">
        <v>78</v>
      </c>
      <c r="P10" s="26" t="s">
        <v>79</v>
      </c>
      <c r="Q10" s="26" t="s">
        <v>80</v>
      </c>
      <c r="R10" s="26" t="s">
        <v>84</v>
      </c>
      <c r="S10" s="28" t="s">
        <v>50</v>
      </c>
      <c r="T10" s="8" t="s">
        <v>85</v>
      </c>
      <c r="U10" s="8" t="s">
        <v>86</v>
      </c>
      <c r="X10" s="26" t="s">
        <v>1</v>
      </c>
      <c r="Y10" s="26" t="s">
        <v>43</v>
      </c>
      <c r="Z10" s="26" t="s">
        <v>44</v>
      </c>
      <c r="AA10" s="26" t="s">
        <v>45</v>
      </c>
      <c r="AB10" s="26" t="s">
        <v>46</v>
      </c>
      <c r="AC10" s="26" t="s">
        <v>47</v>
      </c>
      <c r="AD10" s="26" t="s">
        <v>48</v>
      </c>
      <c r="AE10" s="26" t="s">
        <v>49</v>
      </c>
      <c r="AF10" s="26" t="s">
        <v>63</v>
      </c>
      <c r="AG10" s="26" t="s">
        <v>64</v>
      </c>
      <c r="AH10" s="26" t="s">
        <v>65</v>
      </c>
      <c r="AI10" s="26" t="s">
        <v>69</v>
      </c>
      <c r="AJ10" s="26" t="s">
        <v>70</v>
      </c>
      <c r="AK10" s="26" t="s">
        <v>77</v>
      </c>
      <c r="AL10" s="26" t="s">
        <v>78</v>
      </c>
      <c r="AM10" s="26" t="s">
        <v>79</v>
      </c>
      <c r="AN10" s="26" t="s">
        <v>80</v>
      </c>
      <c r="AO10" s="26" t="s">
        <v>84</v>
      </c>
      <c r="AP10" s="28" t="s">
        <v>50</v>
      </c>
      <c r="AQ10" s="8" t="s">
        <v>85</v>
      </c>
      <c r="AR10" s="8" t="s">
        <v>86</v>
      </c>
      <c r="AT10" s="30"/>
      <c r="AU10" s="26" t="s">
        <v>1</v>
      </c>
      <c r="AV10" s="26" t="s">
        <v>43</v>
      </c>
      <c r="AW10" s="26" t="s">
        <v>44</v>
      </c>
      <c r="AX10" s="26" t="s">
        <v>45</v>
      </c>
      <c r="AY10" s="26" t="s">
        <v>46</v>
      </c>
      <c r="AZ10" s="26" t="s">
        <v>47</v>
      </c>
      <c r="BA10" s="31" t="s">
        <v>48</v>
      </c>
      <c r="BB10" s="26" t="s">
        <v>49</v>
      </c>
      <c r="BC10" s="26" t="s">
        <v>63</v>
      </c>
      <c r="BD10" s="26" t="s">
        <v>64</v>
      </c>
      <c r="BE10" s="26" t="s">
        <v>65</v>
      </c>
      <c r="BF10" s="26" t="s">
        <v>69</v>
      </c>
      <c r="BG10" s="26" t="s">
        <v>70</v>
      </c>
      <c r="BH10" s="26" t="s">
        <v>77</v>
      </c>
      <c r="BI10" s="26" t="s">
        <v>78</v>
      </c>
      <c r="BJ10" s="26" t="s">
        <v>79</v>
      </c>
      <c r="BK10" s="26" t="s">
        <v>80</v>
      </c>
      <c r="BL10" s="26" t="s">
        <v>84</v>
      </c>
      <c r="BM10" s="28" t="s">
        <v>50</v>
      </c>
      <c r="BN10" s="8" t="s">
        <v>85</v>
      </c>
      <c r="BO10" s="8" t="s">
        <v>86</v>
      </c>
      <c r="BR10" s="32"/>
      <c r="BS10" s="32"/>
      <c r="BT10" s="32"/>
      <c r="BU10" s="32"/>
      <c r="BV10" s="32"/>
      <c r="BW10" s="32"/>
      <c r="BX10" s="33"/>
      <c r="BY10" s="32"/>
      <c r="BZ10" s="32"/>
      <c r="CA10" s="32"/>
      <c r="CB10" s="32"/>
      <c r="CC10" s="32"/>
      <c r="CD10" s="32"/>
      <c r="CE10" s="32"/>
      <c r="CF10" s="32"/>
      <c r="CG10" s="32"/>
      <c r="CH10" s="32"/>
      <c r="CI10" s="32"/>
      <c r="CJ10" s="34"/>
      <c r="CK10" s="35"/>
      <c r="CL10" s="35"/>
    </row>
    <row r="11" spans="1:115" ht="18.75" customHeight="1" x14ac:dyDescent="0.2">
      <c r="A11" s="1" t="s">
        <v>16</v>
      </c>
      <c r="B11" s="36"/>
      <c r="C11" s="36"/>
      <c r="D11" s="36"/>
      <c r="E11" s="36"/>
      <c r="F11" s="36"/>
      <c r="G11" s="36">
        <v>1.55</v>
      </c>
      <c r="H11" s="36"/>
      <c r="I11" s="36"/>
      <c r="J11" s="36">
        <v>1.95</v>
      </c>
      <c r="K11" s="36">
        <v>1.65</v>
      </c>
      <c r="L11" s="36"/>
      <c r="M11" s="36"/>
      <c r="N11" s="36"/>
      <c r="O11" s="36">
        <v>2.4700000000000002</v>
      </c>
      <c r="P11" s="36"/>
      <c r="Q11" s="36"/>
      <c r="R11" s="36"/>
      <c r="S11" s="37" t="s">
        <v>81</v>
      </c>
      <c r="T11" s="2" t="s">
        <v>81</v>
      </c>
      <c r="U11" s="2" t="s">
        <v>81</v>
      </c>
      <c r="V11" s="38">
        <f>COUNTA(M11:Q11)</f>
        <v>1</v>
      </c>
      <c r="X11" s="39" t="s">
        <v>11</v>
      </c>
      <c r="Y11" s="36"/>
      <c r="Z11" s="36"/>
      <c r="AA11" s="36">
        <v>3.4</v>
      </c>
      <c r="AB11" s="36"/>
      <c r="AC11" s="36"/>
      <c r="AD11" s="36"/>
      <c r="AE11" s="36"/>
      <c r="AF11" s="36"/>
      <c r="AG11" s="36">
        <v>4.2</v>
      </c>
      <c r="AH11" s="36"/>
      <c r="AI11" s="36"/>
      <c r="AJ11" s="36"/>
      <c r="AK11" s="36"/>
      <c r="AL11" s="36">
        <v>3.45</v>
      </c>
      <c r="AM11" s="36"/>
      <c r="AN11" s="36"/>
      <c r="AO11" s="36">
        <v>4</v>
      </c>
      <c r="AP11" s="37" t="s">
        <v>81</v>
      </c>
      <c r="AQ11" s="2" t="s">
        <v>81</v>
      </c>
      <c r="AR11" s="2" t="s">
        <v>81</v>
      </c>
      <c r="AS11" s="38">
        <f>COUNTA(AJ11:AN11)</f>
        <v>1</v>
      </c>
      <c r="AU11" s="39" t="s">
        <v>8</v>
      </c>
      <c r="AV11" s="36"/>
      <c r="AW11" s="36"/>
      <c r="AX11" s="36"/>
      <c r="AY11" s="36"/>
      <c r="AZ11" s="36"/>
      <c r="BA11" s="36"/>
      <c r="BB11" s="36"/>
      <c r="BC11" s="36"/>
      <c r="BD11" s="36"/>
      <c r="BE11" s="36"/>
      <c r="BF11" s="36"/>
      <c r="BG11" s="36"/>
      <c r="BH11" s="36"/>
      <c r="BI11" s="36"/>
      <c r="BJ11" s="36"/>
      <c r="BK11" s="36"/>
      <c r="BL11" s="36"/>
      <c r="BM11" s="37" t="s">
        <v>81</v>
      </c>
      <c r="BN11" s="2" t="s">
        <v>81</v>
      </c>
      <c r="BO11" s="2" t="s">
        <v>81</v>
      </c>
      <c r="BP11" s="38">
        <f>COUNTA(BG11:BK11)</f>
        <v>0</v>
      </c>
      <c r="BR11" s="40"/>
      <c r="BS11" s="41"/>
      <c r="BT11" s="41"/>
      <c r="BU11" s="41"/>
      <c r="BV11" s="41"/>
      <c r="BW11" s="41"/>
      <c r="BX11" s="41"/>
      <c r="BY11" s="41"/>
      <c r="BZ11" s="41"/>
      <c r="CA11" s="41"/>
      <c r="CB11" s="41"/>
      <c r="CC11" s="41"/>
      <c r="CD11" s="41"/>
      <c r="CE11" s="41"/>
      <c r="CF11" s="41"/>
      <c r="CG11" s="41"/>
      <c r="CH11" s="41"/>
      <c r="CI11" s="41"/>
      <c r="CJ11" s="42"/>
      <c r="CK11" s="43"/>
      <c r="CL11" s="43"/>
      <c r="CM11" s="38"/>
    </row>
    <row r="12" spans="1:115" ht="18.75" customHeight="1" x14ac:dyDescent="0.2">
      <c r="A12" s="3" t="s">
        <v>17</v>
      </c>
      <c r="B12" s="4">
        <v>1.2</v>
      </c>
      <c r="C12" s="36">
        <v>1.4</v>
      </c>
      <c r="D12" s="36">
        <v>1.2</v>
      </c>
      <c r="E12" s="36">
        <v>1.4</v>
      </c>
      <c r="F12" s="36">
        <v>1.4</v>
      </c>
      <c r="G12" s="36">
        <v>1.52</v>
      </c>
      <c r="H12" s="36"/>
      <c r="I12" s="36">
        <v>1.45</v>
      </c>
      <c r="J12" s="36">
        <v>1.98</v>
      </c>
      <c r="K12" s="36">
        <v>1.63</v>
      </c>
      <c r="L12" s="36"/>
      <c r="M12" s="36">
        <v>2.2999999999999998</v>
      </c>
      <c r="N12" s="36">
        <v>2.65</v>
      </c>
      <c r="O12" s="36">
        <v>2.4700000000000002</v>
      </c>
      <c r="P12" s="36">
        <v>2.75</v>
      </c>
      <c r="Q12" s="36"/>
      <c r="R12" s="36"/>
      <c r="S12" s="37">
        <v>2.5425</v>
      </c>
      <c r="T12" s="2" t="s">
        <v>81</v>
      </c>
      <c r="U12" s="2">
        <v>-1</v>
      </c>
      <c r="V12" s="38">
        <f t="shared" ref="V12:V58" si="0">COUNTA(M12:Q12)</f>
        <v>4</v>
      </c>
      <c r="X12" s="39" t="s">
        <v>12</v>
      </c>
      <c r="Y12" s="36">
        <v>2.75</v>
      </c>
      <c r="Z12" s="36"/>
      <c r="AA12" s="36">
        <v>3.4</v>
      </c>
      <c r="AB12" s="36"/>
      <c r="AC12" s="36"/>
      <c r="AD12" s="36">
        <v>4.2</v>
      </c>
      <c r="AE12" s="36">
        <v>4</v>
      </c>
      <c r="AF12" s="36">
        <v>4.0999999999999996</v>
      </c>
      <c r="AG12" s="36">
        <v>4.2</v>
      </c>
      <c r="AH12" s="36">
        <v>3.6</v>
      </c>
      <c r="AI12" s="36"/>
      <c r="AJ12" s="36">
        <v>3.3</v>
      </c>
      <c r="AK12" s="36">
        <v>3.6</v>
      </c>
      <c r="AL12" s="36">
        <v>3.48</v>
      </c>
      <c r="AM12" s="36"/>
      <c r="AN12" s="36">
        <v>3.7</v>
      </c>
      <c r="AO12" s="36">
        <v>4</v>
      </c>
      <c r="AP12" s="37">
        <v>3.5200000000000005</v>
      </c>
      <c r="AQ12" s="2">
        <v>8.1081081081080975E-2</v>
      </c>
      <c r="AR12" s="2">
        <v>0.13636363636363627</v>
      </c>
      <c r="AS12" s="38">
        <f t="shared" ref="AS12:AS75" si="1">COUNTA(AJ12:AN12)</f>
        <v>4</v>
      </c>
      <c r="AU12" s="39" t="s">
        <v>9</v>
      </c>
      <c r="AV12" s="36"/>
      <c r="AW12" s="36"/>
      <c r="AX12" s="36">
        <v>1.1299999999999999</v>
      </c>
      <c r="AY12" s="36"/>
      <c r="AZ12" s="36"/>
      <c r="BA12" s="36"/>
      <c r="BB12" s="36"/>
      <c r="BC12" s="36"/>
      <c r="BD12" s="36"/>
      <c r="BE12" s="36"/>
      <c r="BF12" s="36"/>
      <c r="BG12" s="36"/>
      <c r="BH12" s="36"/>
      <c r="BI12" s="36"/>
      <c r="BJ12" s="36"/>
      <c r="BK12" s="36"/>
      <c r="BL12" s="36"/>
      <c r="BM12" s="37" t="s">
        <v>81</v>
      </c>
      <c r="BN12" s="2" t="s">
        <v>81</v>
      </c>
      <c r="BO12" s="2" t="s">
        <v>81</v>
      </c>
      <c r="BP12" s="38">
        <f t="shared" ref="BP12:BP75" si="2">COUNTA(BG12:BK12)</f>
        <v>0</v>
      </c>
      <c r="BR12" s="40"/>
      <c r="BS12" s="41"/>
      <c r="BT12" s="41"/>
      <c r="BU12" s="41"/>
      <c r="BV12" s="41"/>
      <c r="BW12" s="41"/>
      <c r="BX12" s="41"/>
      <c r="BY12" s="41"/>
      <c r="BZ12" s="41"/>
      <c r="CA12" s="41"/>
      <c r="CB12" s="41"/>
      <c r="CC12" s="41"/>
      <c r="CD12" s="41"/>
      <c r="CE12" s="41"/>
      <c r="CF12" s="41"/>
      <c r="CG12" s="41"/>
      <c r="CH12" s="41"/>
      <c r="CI12" s="41"/>
      <c r="CJ12" s="42"/>
      <c r="CK12" s="43"/>
      <c r="CL12" s="43"/>
      <c r="CM12" s="38"/>
    </row>
    <row r="13" spans="1:115" ht="18.75" customHeight="1" x14ac:dyDescent="0.2">
      <c r="A13" s="3" t="s">
        <v>18</v>
      </c>
      <c r="B13" s="4">
        <v>1.1299999999999999</v>
      </c>
      <c r="C13" s="36">
        <v>1.4</v>
      </c>
      <c r="D13" s="36">
        <v>1.2</v>
      </c>
      <c r="E13" s="36">
        <v>1.4</v>
      </c>
      <c r="F13" s="36">
        <v>1.4</v>
      </c>
      <c r="G13" s="36">
        <v>1.48</v>
      </c>
      <c r="H13" s="36">
        <v>1.4</v>
      </c>
      <c r="I13" s="36">
        <v>1.45</v>
      </c>
      <c r="J13" s="36">
        <v>2</v>
      </c>
      <c r="K13" s="36">
        <v>1.6</v>
      </c>
      <c r="L13" s="36"/>
      <c r="M13" s="36">
        <v>2.4</v>
      </c>
      <c r="N13" s="36">
        <v>2.65</v>
      </c>
      <c r="O13" s="36">
        <v>2.65</v>
      </c>
      <c r="P13" s="36">
        <v>2.75</v>
      </c>
      <c r="Q13" s="36">
        <v>3</v>
      </c>
      <c r="R13" s="36">
        <v>3.05</v>
      </c>
      <c r="S13" s="37">
        <v>2.69</v>
      </c>
      <c r="T13" s="2">
        <v>1.6666666666666573E-2</v>
      </c>
      <c r="U13" s="2">
        <v>0.13382899628252787</v>
      </c>
      <c r="V13" s="38">
        <f t="shared" si="0"/>
        <v>5</v>
      </c>
      <c r="X13" s="3" t="s">
        <v>13</v>
      </c>
      <c r="Y13" s="4">
        <v>2.75</v>
      </c>
      <c r="Z13" s="36">
        <v>3.4</v>
      </c>
      <c r="AA13" s="36">
        <v>3.4</v>
      </c>
      <c r="AB13" s="36">
        <v>3.7</v>
      </c>
      <c r="AC13" s="36"/>
      <c r="AD13" s="36">
        <v>4.2</v>
      </c>
      <c r="AE13" s="36">
        <v>3.95</v>
      </c>
      <c r="AF13" s="36">
        <v>4.05</v>
      </c>
      <c r="AG13" s="36">
        <v>4.2</v>
      </c>
      <c r="AH13" s="36">
        <v>3.6</v>
      </c>
      <c r="AI13" s="36">
        <v>3.2</v>
      </c>
      <c r="AJ13" s="36">
        <v>3.3</v>
      </c>
      <c r="AK13" s="36">
        <v>3.6</v>
      </c>
      <c r="AL13" s="36">
        <v>3.35</v>
      </c>
      <c r="AM13" s="36">
        <v>3.2</v>
      </c>
      <c r="AN13" s="36">
        <v>3.7</v>
      </c>
      <c r="AO13" s="36">
        <v>4.05</v>
      </c>
      <c r="AP13" s="37">
        <v>3.4299999999999997</v>
      </c>
      <c r="AQ13" s="2">
        <v>9.459459459459453E-2</v>
      </c>
      <c r="AR13" s="2">
        <v>0.1807580174927115</v>
      </c>
      <c r="AS13" s="38">
        <f t="shared" si="1"/>
        <v>5</v>
      </c>
      <c r="AU13" s="39" t="s">
        <v>10</v>
      </c>
      <c r="AV13" s="36"/>
      <c r="AW13" s="36"/>
      <c r="AX13" s="36">
        <v>1.1499999999999999</v>
      </c>
      <c r="AY13" s="36"/>
      <c r="AZ13" s="36"/>
      <c r="BA13" s="36"/>
      <c r="BB13" s="36"/>
      <c r="BC13" s="36"/>
      <c r="BD13" s="36"/>
      <c r="BE13" s="36"/>
      <c r="BF13" s="36"/>
      <c r="BG13" s="36"/>
      <c r="BH13" s="36"/>
      <c r="BI13" s="36"/>
      <c r="BJ13" s="36"/>
      <c r="BK13" s="36"/>
      <c r="BL13" s="36"/>
      <c r="BM13" s="37" t="s">
        <v>81</v>
      </c>
      <c r="BN13" s="2" t="s">
        <v>81</v>
      </c>
      <c r="BO13" s="2" t="s">
        <v>81</v>
      </c>
      <c r="BP13" s="38">
        <f t="shared" si="2"/>
        <v>0</v>
      </c>
      <c r="BR13" s="40"/>
      <c r="BS13" s="41"/>
      <c r="BT13" s="41"/>
      <c r="BU13" s="41"/>
      <c r="BV13" s="41"/>
      <c r="BW13" s="41"/>
      <c r="BX13" s="41"/>
      <c r="BY13" s="41"/>
      <c r="BZ13" s="41"/>
      <c r="CA13" s="41"/>
      <c r="CB13" s="41"/>
      <c r="CC13" s="41"/>
      <c r="CD13" s="41"/>
      <c r="CE13" s="41"/>
      <c r="CF13" s="41"/>
      <c r="CG13" s="41"/>
      <c r="CH13" s="41"/>
      <c r="CI13" s="41"/>
      <c r="CJ13" s="42"/>
      <c r="CK13" s="43"/>
      <c r="CL13" s="43"/>
      <c r="CM13" s="38"/>
    </row>
    <row r="14" spans="1:115" ht="18.75" customHeight="1" x14ac:dyDescent="0.2">
      <c r="A14" s="3" t="s">
        <v>19</v>
      </c>
      <c r="B14" s="4">
        <v>1.1000000000000001</v>
      </c>
      <c r="C14" s="36">
        <v>1.4</v>
      </c>
      <c r="D14" s="36">
        <v>1.18</v>
      </c>
      <c r="E14" s="36">
        <v>1.38</v>
      </c>
      <c r="F14" s="36">
        <v>1.4</v>
      </c>
      <c r="G14" s="36">
        <v>1.45</v>
      </c>
      <c r="H14" s="36">
        <v>1.4</v>
      </c>
      <c r="I14" s="36">
        <v>1.45</v>
      </c>
      <c r="J14" s="36">
        <v>2</v>
      </c>
      <c r="K14" s="36">
        <v>1.65</v>
      </c>
      <c r="L14" s="36">
        <v>2.1</v>
      </c>
      <c r="M14" s="36">
        <v>2.4</v>
      </c>
      <c r="N14" s="36">
        <v>2.9</v>
      </c>
      <c r="O14" s="36">
        <v>2.83</v>
      </c>
      <c r="P14" s="36">
        <v>2.75</v>
      </c>
      <c r="Q14" s="36">
        <v>3</v>
      </c>
      <c r="R14" s="36">
        <v>3.05</v>
      </c>
      <c r="S14" s="37">
        <v>2.7759999999999998</v>
      </c>
      <c r="T14" s="2">
        <v>1.6666666666666573E-2</v>
      </c>
      <c r="U14" s="2">
        <v>9.8703170028818621E-2</v>
      </c>
      <c r="V14" s="38">
        <f t="shared" si="0"/>
        <v>5</v>
      </c>
      <c r="X14" s="3" t="s">
        <v>14</v>
      </c>
      <c r="Y14" s="4">
        <v>2.7</v>
      </c>
      <c r="Z14" s="36">
        <v>3.45</v>
      </c>
      <c r="AA14" s="36">
        <v>3.4</v>
      </c>
      <c r="AB14" s="36">
        <v>3.7</v>
      </c>
      <c r="AC14" s="36"/>
      <c r="AD14" s="36">
        <v>4.25</v>
      </c>
      <c r="AE14" s="36">
        <v>3.9</v>
      </c>
      <c r="AF14" s="36">
        <v>4</v>
      </c>
      <c r="AG14" s="36">
        <v>4.2</v>
      </c>
      <c r="AH14" s="36">
        <v>3.6</v>
      </c>
      <c r="AI14" s="36">
        <v>3.2</v>
      </c>
      <c r="AJ14" s="36">
        <v>3.3</v>
      </c>
      <c r="AK14" s="36">
        <v>3.6</v>
      </c>
      <c r="AL14" s="36">
        <v>3.3</v>
      </c>
      <c r="AM14" s="36">
        <v>3.1</v>
      </c>
      <c r="AN14" s="36">
        <v>3.65</v>
      </c>
      <c r="AO14" s="36">
        <v>4.05</v>
      </c>
      <c r="AP14" s="37">
        <v>3.3899999999999997</v>
      </c>
      <c r="AQ14" s="2">
        <v>0.10958904109589042</v>
      </c>
      <c r="AR14" s="2">
        <v>0.19469026548672574</v>
      </c>
      <c r="AS14" s="38">
        <f t="shared" si="1"/>
        <v>5</v>
      </c>
      <c r="AU14" s="39" t="s">
        <v>11</v>
      </c>
      <c r="AV14" s="36">
        <v>1.2</v>
      </c>
      <c r="AW14" s="36"/>
      <c r="AX14" s="36">
        <v>1.1499999999999999</v>
      </c>
      <c r="AY14" s="36">
        <v>1.68</v>
      </c>
      <c r="AZ14" s="36"/>
      <c r="BA14" s="36"/>
      <c r="BB14" s="36"/>
      <c r="BC14" s="36"/>
      <c r="BD14" s="36"/>
      <c r="BE14" s="36"/>
      <c r="BF14" s="36"/>
      <c r="BG14" s="36">
        <v>1.56</v>
      </c>
      <c r="BH14" s="36"/>
      <c r="BI14" s="36"/>
      <c r="BJ14" s="36"/>
      <c r="BK14" s="36"/>
      <c r="BL14" s="36">
        <v>2.2599999999999998</v>
      </c>
      <c r="BM14" s="37" t="s">
        <v>81</v>
      </c>
      <c r="BN14" s="2" t="s">
        <v>81</v>
      </c>
      <c r="BO14" s="2" t="s">
        <v>81</v>
      </c>
      <c r="BP14" s="38">
        <f t="shared" si="2"/>
        <v>1</v>
      </c>
      <c r="BR14" s="40"/>
      <c r="BS14" s="41"/>
      <c r="BT14" s="41"/>
      <c r="BU14" s="41"/>
      <c r="BV14" s="41"/>
      <c r="BW14" s="41"/>
      <c r="BX14" s="41"/>
      <c r="BY14" s="41"/>
      <c r="BZ14" s="41"/>
      <c r="CA14" s="41"/>
      <c r="CB14" s="41"/>
      <c r="CC14" s="41"/>
      <c r="CD14" s="41"/>
      <c r="CE14" s="41"/>
      <c r="CF14" s="41"/>
      <c r="CG14" s="41"/>
      <c r="CH14" s="41"/>
      <c r="CI14" s="41"/>
      <c r="CJ14" s="42"/>
      <c r="CK14" s="43"/>
      <c r="CL14" s="43"/>
      <c r="CM14" s="38"/>
    </row>
    <row r="15" spans="1:115" ht="18.75" customHeight="1" x14ac:dyDescent="0.2">
      <c r="A15" s="3" t="s">
        <v>20</v>
      </c>
      <c r="B15" s="4">
        <v>1.1000000000000001</v>
      </c>
      <c r="C15" s="36">
        <v>1.4</v>
      </c>
      <c r="D15" s="36">
        <v>1.1499999999999999</v>
      </c>
      <c r="E15" s="36">
        <v>1.35</v>
      </c>
      <c r="F15" s="36">
        <v>1.4</v>
      </c>
      <c r="G15" s="36">
        <v>1.45</v>
      </c>
      <c r="H15" s="36">
        <v>1.38</v>
      </c>
      <c r="I15" s="36">
        <v>1.43</v>
      </c>
      <c r="J15" s="36">
        <v>2</v>
      </c>
      <c r="K15" s="36">
        <v>1.73</v>
      </c>
      <c r="L15" s="36">
        <v>2.1</v>
      </c>
      <c r="M15" s="36">
        <v>2.4</v>
      </c>
      <c r="N15" s="36">
        <v>2.9</v>
      </c>
      <c r="O15" s="36">
        <v>2.83</v>
      </c>
      <c r="P15" s="36">
        <v>2.75</v>
      </c>
      <c r="Q15" s="36">
        <v>3</v>
      </c>
      <c r="R15" s="36">
        <v>3.05</v>
      </c>
      <c r="S15" s="37">
        <v>2.7759999999999998</v>
      </c>
      <c r="T15" s="2">
        <v>1.6666666666666573E-2</v>
      </c>
      <c r="U15" s="2">
        <v>9.8703170028818621E-2</v>
      </c>
      <c r="V15" s="38">
        <f t="shared" si="0"/>
        <v>5</v>
      </c>
      <c r="X15" s="3" t="s">
        <v>15</v>
      </c>
      <c r="Y15" s="4">
        <v>2.7</v>
      </c>
      <c r="Z15" s="36">
        <v>3.45</v>
      </c>
      <c r="AA15" s="36">
        <v>3.4</v>
      </c>
      <c r="AB15" s="36">
        <v>3.75</v>
      </c>
      <c r="AC15" s="36">
        <v>4.2</v>
      </c>
      <c r="AD15" s="36">
        <v>4.3</v>
      </c>
      <c r="AE15" s="36">
        <v>3.9</v>
      </c>
      <c r="AF15" s="36">
        <v>4.2</v>
      </c>
      <c r="AG15" s="36">
        <v>4.2</v>
      </c>
      <c r="AH15" s="36">
        <v>3.63</v>
      </c>
      <c r="AI15" s="36">
        <v>3.25</v>
      </c>
      <c r="AJ15" s="36">
        <v>3.3</v>
      </c>
      <c r="AK15" s="36">
        <v>3.6</v>
      </c>
      <c r="AL15" s="36">
        <v>3.3</v>
      </c>
      <c r="AM15" s="36">
        <v>3.1</v>
      </c>
      <c r="AN15" s="36">
        <v>3.7</v>
      </c>
      <c r="AO15" s="36">
        <v>4.05</v>
      </c>
      <c r="AP15" s="37">
        <v>3.4</v>
      </c>
      <c r="AQ15" s="2">
        <v>9.459459459459453E-2</v>
      </c>
      <c r="AR15" s="2">
        <v>0.19117647058823523</v>
      </c>
      <c r="AS15" s="38">
        <f t="shared" si="1"/>
        <v>5</v>
      </c>
      <c r="AU15" s="39" t="s">
        <v>12</v>
      </c>
      <c r="AV15" s="36">
        <v>1.05</v>
      </c>
      <c r="AW15" s="36"/>
      <c r="AX15" s="36">
        <v>1.1000000000000001</v>
      </c>
      <c r="AY15" s="36">
        <v>1.7</v>
      </c>
      <c r="AZ15" s="36">
        <v>1.5</v>
      </c>
      <c r="BA15" s="36"/>
      <c r="BB15" s="36"/>
      <c r="BC15" s="36">
        <v>1.4</v>
      </c>
      <c r="BD15" s="36">
        <v>1.65</v>
      </c>
      <c r="BE15" s="36"/>
      <c r="BF15" s="36"/>
      <c r="BG15" s="36">
        <v>1.6</v>
      </c>
      <c r="BH15" s="36"/>
      <c r="BI15" s="36"/>
      <c r="BJ15" s="36">
        <v>2.2999999999999998</v>
      </c>
      <c r="BK15" s="36">
        <v>2.2000000000000002</v>
      </c>
      <c r="BL15" s="36">
        <v>2.27</v>
      </c>
      <c r="BM15" s="37">
        <v>2.0333333333333332</v>
      </c>
      <c r="BN15" s="57">
        <v>3.1818181818181725E-2</v>
      </c>
      <c r="BO15" s="57">
        <v>0.11639344262295097</v>
      </c>
      <c r="BP15" s="38">
        <f t="shared" si="2"/>
        <v>3</v>
      </c>
      <c r="BR15" s="40"/>
      <c r="BS15" s="41"/>
      <c r="BT15" s="41"/>
      <c r="BU15" s="41"/>
      <c r="BV15" s="41"/>
      <c r="BW15" s="41"/>
      <c r="BX15" s="41"/>
      <c r="BY15" s="41"/>
      <c r="BZ15" s="41"/>
      <c r="CA15" s="41"/>
      <c r="CB15" s="41"/>
      <c r="CC15" s="41"/>
      <c r="CD15" s="41"/>
      <c r="CE15" s="41"/>
      <c r="CF15" s="41"/>
      <c r="CG15" s="41"/>
      <c r="CH15" s="41"/>
      <c r="CI15" s="41"/>
      <c r="CJ15" s="42"/>
      <c r="CK15" s="43"/>
      <c r="CL15" s="43"/>
      <c r="CM15" s="38"/>
    </row>
    <row r="16" spans="1:115" ht="18.75" customHeight="1" x14ac:dyDescent="0.2">
      <c r="A16" s="3" t="s">
        <v>21</v>
      </c>
      <c r="B16" s="4">
        <v>1.1000000000000001</v>
      </c>
      <c r="C16" s="36">
        <v>1.4</v>
      </c>
      <c r="D16" s="36">
        <v>1.1499999999999999</v>
      </c>
      <c r="E16" s="36">
        <v>1.35</v>
      </c>
      <c r="F16" s="36">
        <v>1.4</v>
      </c>
      <c r="G16" s="36">
        <v>1.45</v>
      </c>
      <c r="H16" s="36">
        <v>1.32</v>
      </c>
      <c r="I16" s="36">
        <v>1.4</v>
      </c>
      <c r="J16" s="36">
        <v>2</v>
      </c>
      <c r="K16" s="36">
        <v>1.75</v>
      </c>
      <c r="L16" s="36">
        <v>2.1</v>
      </c>
      <c r="M16" s="36">
        <v>2.4500000000000002</v>
      </c>
      <c r="N16" s="36">
        <v>2.9</v>
      </c>
      <c r="O16" s="36">
        <v>2.83</v>
      </c>
      <c r="P16" s="36">
        <v>2.75</v>
      </c>
      <c r="Q16" s="36">
        <v>3.08</v>
      </c>
      <c r="R16" s="36">
        <v>3.05</v>
      </c>
      <c r="S16" s="37">
        <v>2.802</v>
      </c>
      <c r="T16" s="2">
        <v>-9.740259740259773E-3</v>
      </c>
      <c r="U16" s="2">
        <v>8.8508208422555301E-2</v>
      </c>
      <c r="V16" s="38">
        <f t="shared" si="0"/>
        <v>5</v>
      </c>
      <c r="X16" s="3" t="s">
        <v>16</v>
      </c>
      <c r="Y16" s="4">
        <v>2.7</v>
      </c>
      <c r="Z16" s="36">
        <v>3.48</v>
      </c>
      <c r="AA16" s="36">
        <v>3.4</v>
      </c>
      <c r="AB16" s="36">
        <v>3.8</v>
      </c>
      <c r="AC16" s="36">
        <v>4.2</v>
      </c>
      <c r="AD16" s="36">
        <v>4.3</v>
      </c>
      <c r="AE16" s="36">
        <v>3.9</v>
      </c>
      <c r="AF16" s="36">
        <v>4</v>
      </c>
      <c r="AG16" s="36">
        <v>4.2</v>
      </c>
      <c r="AH16" s="36">
        <v>3.65</v>
      </c>
      <c r="AI16" s="36">
        <v>3.3</v>
      </c>
      <c r="AJ16" s="36">
        <v>3.3</v>
      </c>
      <c r="AK16" s="36">
        <v>3.6</v>
      </c>
      <c r="AL16" s="36">
        <v>3.3</v>
      </c>
      <c r="AM16" s="36">
        <v>3.13</v>
      </c>
      <c r="AN16" s="36">
        <v>3.7</v>
      </c>
      <c r="AO16" s="36">
        <v>4.05</v>
      </c>
      <c r="AP16" s="37">
        <v>3.4059999999999997</v>
      </c>
      <c r="AQ16" s="2">
        <v>9.459459459459453E-2</v>
      </c>
      <c r="AR16" s="2">
        <v>0.18907809747504417</v>
      </c>
      <c r="AS16" s="38">
        <f t="shared" si="1"/>
        <v>5</v>
      </c>
      <c r="AU16" s="3" t="s">
        <v>13</v>
      </c>
      <c r="AV16" s="4">
        <v>1</v>
      </c>
      <c r="AW16" s="36"/>
      <c r="AX16" s="36">
        <v>1.1000000000000001</v>
      </c>
      <c r="AY16" s="36">
        <v>1.7</v>
      </c>
      <c r="AZ16" s="36">
        <v>1.48</v>
      </c>
      <c r="BA16" s="36">
        <v>1.05</v>
      </c>
      <c r="BB16" s="36">
        <v>1.5</v>
      </c>
      <c r="BC16" s="36">
        <v>1.52</v>
      </c>
      <c r="BD16" s="36">
        <v>1.6</v>
      </c>
      <c r="BE16" s="36">
        <v>1.65</v>
      </c>
      <c r="BF16" s="36"/>
      <c r="BG16" s="36">
        <v>1.62</v>
      </c>
      <c r="BH16" s="36"/>
      <c r="BI16" s="36"/>
      <c r="BJ16" s="36">
        <v>2.33</v>
      </c>
      <c r="BK16" s="36">
        <v>2.27</v>
      </c>
      <c r="BL16" s="36">
        <v>2.27</v>
      </c>
      <c r="BM16" s="37">
        <v>2.0733333333333337</v>
      </c>
      <c r="BN16" s="57">
        <v>0</v>
      </c>
      <c r="BO16" s="57">
        <v>9.4855305466237785E-2</v>
      </c>
      <c r="BP16" s="38">
        <f t="shared" si="2"/>
        <v>3</v>
      </c>
      <c r="BR16" s="14"/>
      <c r="BS16" s="15"/>
      <c r="BT16" s="41"/>
      <c r="BU16" s="41"/>
      <c r="BV16" s="41"/>
      <c r="BW16" s="41"/>
      <c r="BX16" s="41"/>
      <c r="BY16" s="41"/>
      <c r="BZ16" s="41"/>
      <c r="CA16" s="41"/>
      <c r="CB16" s="41"/>
      <c r="CC16" s="41"/>
      <c r="CD16" s="41"/>
      <c r="CE16" s="41"/>
      <c r="CF16" s="41"/>
      <c r="CG16" s="41"/>
      <c r="CH16" s="41"/>
      <c r="CI16" s="41"/>
      <c r="CJ16" s="42"/>
      <c r="CK16" s="43"/>
      <c r="CL16" s="43"/>
      <c r="CM16" s="38"/>
    </row>
    <row r="17" spans="1:91" ht="18.75" customHeight="1" x14ac:dyDescent="0.2">
      <c r="A17" s="3" t="s">
        <v>22</v>
      </c>
      <c r="B17" s="4">
        <v>1.1000000000000001</v>
      </c>
      <c r="C17" s="36">
        <v>1.4</v>
      </c>
      <c r="D17" s="36">
        <v>1.1399999999999999</v>
      </c>
      <c r="E17" s="36">
        <v>1.35</v>
      </c>
      <c r="F17" s="36">
        <v>1.4</v>
      </c>
      <c r="G17" s="36">
        <v>1.45</v>
      </c>
      <c r="H17" s="36">
        <v>1.3</v>
      </c>
      <c r="I17" s="36">
        <v>1.4</v>
      </c>
      <c r="J17" s="36">
        <v>2</v>
      </c>
      <c r="K17" s="36">
        <v>1.75</v>
      </c>
      <c r="L17" s="36">
        <v>2.1</v>
      </c>
      <c r="M17" s="36">
        <v>2.4500000000000002</v>
      </c>
      <c r="N17" s="36">
        <v>2.9</v>
      </c>
      <c r="O17" s="36">
        <v>2.83</v>
      </c>
      <c r="P17" s="36">
        <v>2.75</v>
      </c>
      <c r="Q17" s="36">
        <v>3.15</v>
      </c>
      <c r="R17" s="36">
        <v>3.05</v>
      </c>
      <c r="S17" s="37">
        <v>2.8159999999999998</v>
      </c>
      <c r="T17" s="2">
        <v>-3.1746031746031772E-2</v>
      </c>
      <c r="U17" s="2">
        <v>8.3096590909090787E-2</v>
      </c>
      <c r="V17" s="38">
        <f t="shared" si="0"/>
        <v>5</v>
      </c>
      <c r="X17" s="1" t="s">
        <v>17</v>
      </c>
      <c r="Y17" s="4">
        <v>2.73</v>
      </c>
      <c r="Z17" s="36">
        <v>3.5</v>
      </c>
      <c r="AA17" s="36">
        <v>3.4</v>
      </c>
      <c r="AB17" s="36">
        <v>3.8</v>
      </c>
      <c r="AC17" s="36">
        <v>4.2</v>
      </c>
      <c r="AD17" s="36">
        <v>4.3</v>
      </c>
      <c r="AE17" s="36">
        <v>3.85</v>
      </c>
      <c r="AF17" s="36">
        <v>4</v>
      </c>
      <c r="AG17" s="36">
        <v>4.2</v>
      </c>
      <c r="AH17" s="36">
        <v>3.65</v>
      </c>
      <c r="AI17" s="36">
        <v>3.3</v>
      </c>
      <c r="AJ17" s="36">
        <v>3.3</v>
      </c>
      <c r="AK17" s="36">
        <v>3.6</v>
      </c>
      <c r="AL17" s="36">
        <v>3.3</v>
      </c>
      <c r="AM17" s="36">
        <v>3.15</v>
      </c>
      <c r="AN17" s="36">
        <v>3.7</v>
      </c>
      <c r="AO17" s="36">
        <v>4.05</v>
      </c>
      <c r="AP17" s="37">
        <v>3.41</v>
      </c>
      <c r="AQ17" s="2">
        <v>9.459459459459453E-2</v>
      </c>
      <c r="AR17" s="2">
        <v>0.18768328445747784</v>
      </c>
      <c r="AS17" s="38">
        <f t="shared" si="1"/>
        <v>5</v>
      </c>
      <c r="AU17" s="3" t="s">
        <v>14</v>
      </c>
      <c r="AV17" s="4">
        <v>1</v>
      </c>
      <c r="AW17" s="36">
        <v>1.2</v>
      </c>
      <c r="AX17" s="36">
        <v>1.1000000000000001</v>
      </c>
      <c r="AY17" s="36">
        <v>1.7</v>
      </c>
      <c r="AZ17" s="36">
        <v>1.45</v>
      </c>
      <c r="BA17" s="36">
        <v>1.1499999999999999</v>
      </c>
      <c r="BB17" s="36">
        <v>1.5</v>
      </c>
      <c r="BC17" s="36">
        <v>1.55</v>
      </c>
      <c r="BD17" s="36">
        <v>1.6</v>
      </c>
      <c r="BE17" s="36">
        <v>1.65</v>
      </c>
      <c r="BF17" s="36">
        <v>1.75</v>
      </c>
      <c r="BG17" s="36">
        <v>1.65</v>
      </c>
      <c r="BH17" s="36"/>
      <c r="BI17" s="36"/>
      <c r="BJ17" s="36">
        <v>2.25</v>
      </c>
      <c r="BK17" s="36">
        <v>2.2999999999999998</v>
      </c>
      <c r="BL17" s="36">
        <v>2.2999999999999998</v>
      </c>
      <c r="BM17" s="37">
        <v>2.0666666666666664</v>
      </c>
      <c r="BN17" s="57">
        <v>0</v>
      </c>
      <c r="BO17" s="57">
        <v>0.11290322580645168</v>
      </c>
      <c r="BP17" s="38">
        <f t="shared" si="2"/>
        <v>3</v>
      </c>
      <c r="BR17" s="14"/>
      <c r="BS17" s="15"/>
      <c r="BT17" s="41"/>
      <c r="BU17" s="41"/>
      <c r="BV17" s="41"/>
      <c r="BW17" s="41"/>
      <c r="BX17" s="41"/>
      <c r="BY17" s="41"/>
      <c r="BZ17" s="41"/>
      <c r="CA17" s="41"/>
      <c r="CB17" s="41"/>
      <c r="CC17" s="41"/>
      <c r="CD17" s="41"/>
      <c r="CE17" s="41"/>
      <c r="CF17" s="41"/>
      <c r="CG17" s="41"/>
      <c r="CH17" s="41"/>
      <c r="CI17" s="41"/>
      <c r="CJ17" s="42"/>
      <c r="CK17" s="43"/>
      <c r="CL17" s="43"/>
      <c r="CM17" s="38"/>
    </row>
    <row r="18" spans="1:91" ht="18.75" customHeight="1" x14ac:dyDescent="0.2">
      <c r="A18" s="3" t="s">
        <v>23</v>
      </c>
      <c r="B18" s="4">
        <v>1.1000000000000001</v>
      </c>
      <c r="C18" s="36">
        <v>1.4</v>
      </c>
      <c r="D18" s="36">
        <v>1.1299999999999999</v>
      </c>
      <c r="E18" s="36">
        <v>1.35</v>
      </c>
      <c r="F18" s="36">
        <v>1.4</v>
      </c>
      <c r="G18" s="4">
        <v>1.45</v>
      </c>
      <c r="H18" s="4">
        <v>1.3</v>
      </c>
      <c r="I18" s="4">
        <v>1.4</v>
      </c>
      <c r="J18" s="4">
        <v>2</v>
      </c>
      <c r="K18" s="4">
        <v>1.8</v>
      </c>
      <c r="L18" s="4">
        <v>2.1</v>
      </c>
      <c r="M18" s="4">
        <v>2.4500000000000002</v>
      </c>
      <c r="N18" s="4">
        <v>2.9</v>
      </c>
      <c r="O18" s="4">
        <v>2.83</v>
      </c>
      <c r="P18" s="4">
        <v>2.75</v>
      </c>
      <c r="Q18" s="4">
        <v>3.15</v>
      </c>
      <c r="R18" s="4">
        <v>3.05</v>
      </c>
      <c r="S18" s="37">
        <v>2.8159999999999998</v>
      </c>
      <c r="T18" s="2">
        <v>-3.1746031746031772E-2</v>
      </c>
      <c r="U18" s="2">
        <v>8.3096590909090787E-2</v>
      </c>
      <c r="V18" s="38">
        <f t="shared" si="0"/>
        <v>5</v>
      </c>
      <c r="X18" s="3" t="s">
        <v>18</v>
      </c>
      <c r="Y18" s="4">
        <v>2.75</v>
      </c>
      <c r="Z18" s="36">
        <v>3.5</v>
      </c>
      <c r="AA18" s="36">
        <v>3.4</v>
      </c>
      <c r="AB18" s="36">
        <v>3.75</v>
      </c>
      <c r="AC18" s="36">
        <v>4.2</v>
      </c>
      <c r="AD18" s="36">
        <v>4.3</v>
      </c>
      <c r="AE18" s="36">
        <v>3.8</v>
      </c>
      <c r="AF18" s="36">
        <v>4</v>
      </c>
      <c r="AG18" s="36">
        <v>4.2</v>
      </c>
      <c r="AH18" s="36">
        <v>3.63</v>
      </c>
      <c r="AI18" s="36">
        <v>3.35</v>
      </c>
      <c r="AJ18" s="36">
        <v>3.3</v>
      </c>
      <c r="AK18" s="36">
        <v>3.6</v>
      </c>
      <c r="AL18" s="36">
        <v>3.25</v>
      </c>
      <c r="AM18" s="36">
        <v>3.15</v>
      </c>
      <c r="AN18" s="36">
        <v>3.7</v>
      </c>
      <c r="AO18" s="36">
        <v>4.05</v>
      </c>
      <c r="AP18" s="37">
        <v>3.4</v>
      </c>
      <c r="AQ18" s="2">
        <v>9.459459459459453E-2</v>
      </c>
      <c r="AR18" s="2">
        <v>0.19117647058823523</v>
      </c>
      <c r="AS18" s="38">
        <f t="shared" si="1"/>
        <v>5</v>
      </c>
      <c r="AU18" s="3" t="s">
        <v>15</v>
      </c>
      <c r="AV18" s="4">
        <v>1</v>
      </c>
      <c r="AW18" s="36">
        <v>1.2</v>
      </c>
      <c r="AX18" s="36">
        <v>1.1299999999999999</v>
      </c>
      <c r="AY18" s="36">
        <v>1.7</v>
      </c>
      <c r="AZ18" s="36">
        <v>1.4</v>
      </c>
      <c r="BA18" s="36">
        <v>1.1499999999999999</v>
      </c>
      <c r="BB18" s="36">
        <v>1.5</v>
      </c>
      <c r="BC18" s="36">
        <v>1.55</v>
      </c>
      <c r="BD18" s="36">
        <v>1.6</v>
      </c>
      <c r="BE18" s="36">
        <v>1.63</v>
      </c>
      <c r="BF18" s="36">
        <v>1.75</v>
      </c>
      <c r="BG18" s="36">
        <v>1.65</v>
      </c>
      <c r="BH18" s="36"/>
      <c r="BI18" s="36"/>
      <c r="BJ18" s="36">
        <v>2.27</v>
      </c>
      <c r="BK18" s="36">
        <v>2.33</v>
      </c>
      <c r="BL18" s="36">
        <v>2.39</v>
      </c>
      <c r="BM18" s="37">
        <v>2.0833333333333335</v>
      </c>
      <c r="BN18" s="57">
        <v>2.5751072961373467E-2</v>
      </c>
      <c r="BO18" s="57">
        <v>0.1472</v>
      </c>
      <c r="BP18" s="38">
        <f t="shared" si="2"/>
        <v>3</v>
      </c>
      <c r="BR18" s="14"/>
      <c r="BS18" s="15"/>
      <c r="BT18" s="41"/>
      <c r="BU18" s="41"/>
      <c r="BV18" s="41"/>
      <c r="BW18" s="41"/>
      <c r="BX18" s="41"/>
      <c r="BY18" s="41"/>
      <c r="BZ18" s="41"/>
      <c r="CA18" s="41"/>
      <c r="CB18" s="41"/>
      <c r="CC18" s="41"/>
      <c r="CD18" s="41"/>
      <c r="CE18" s="41"/>
      <c r="CF18" s="41"/>
      <c r="CG18" s="41"/>
      <c r="CH18" s="41"/>
      <c r="CI18" s="41"/>
      <c r="CJ18" s="42"/>
      <c r="CK18" s="43"/>
      <c r="CL18" s="43"/>
      <c r="CM18" s="38"/>
    </row>
    <row r="19" spans="1:91" ht="18.75" customHeight="1" x14ac:dyDescent="0.2">
      <c r="A19" s="3" t="s">
        <v>24</v>
      </c>
      <c r="B19" s="4">
        <v>1.1000000000000001</v>
      </c>
      <c r="C19" s="36">
        <v>1.38</v>
      </c>
      <c r="D19" s="36">
        <v>1.1000000000000001</v>
      </c>
      <c r="E19" s="36">
        <v>1.35</v>
      </c>
      <c r="F19" s="36">
        <v>1.4</v>
      </c>
      <c r="G19" s="4">
        <v>1.45</v>
      </c>
      <c r="H19" s="4">
        <v>1.3</v>
      </c>
      <c r="I19" s="4">
        <v>1.4</v>
      </c>
      <c r="J19" s="4">
        <v>2</v>
      </c>
      <c r="K19" s="4">
        <v>1.82</v>
      </c>
      <c r="L19" s="4">
        <v>2.1</v>
      </c>
      <c r="M19" s="4">
        <v>2.4500000000000002</v>
      </c>
      <c r="N19" s="4">
        <v>2.9</v>
      </c>
      <c r="O19" s="4">
        <v>2.83</v>
      </c>
      <c r="P19" s="4">
        <v>2.75</v>
      </c>
      <c r="Q19" s="4">
        <v>3.13</v>
      </c>
      <c r="R19" s="4"/>
      <c r="S19" s="37">
        <v>2.8119999999999998</v>
      </c>
      <c r="T19" s="2">
        <v>-1</v>
      </c>
      <c r="U19" s="2">
        <v>-1</v>
      </c>
      <c r="V19" s="38">
        <f t="shared" si="0"/>
        <v>5</v>
      </c>
      <c r="X19" s="3" t="s">
        <v>19</v>
      </c>
      <c r="Y19" s="4">
        <v>2.75</v>
      </c>
      <c r="Z19" s="36">
        <v>3.5</v>
      </c>
      <c r="AA19" s="36">
        <v>3.4</v>
      </c>
      <c r="AB19" s="36">
        <v>3.7</v>
      </c>
      <c r="AC19" s="36">
        <v>4.2</v>
      </c>
      <c r="AD19" s="36">
        <v>4.3</v>
      </c>
      <c r="AE19" s="36">
        <v>3.8</v>
      </c>
      <c r="AF19" s="36">
        <v>4</v>
      </c>
      <c r="AG19" s="36">
        <v>4.22</v>
      </c>
      <c r="AH19" s="36">
        <v>3.6</v>
      </c>
      <c r="AI19" s="36">
        <v>3.4</v>
      </c>
      <c r="AJ19" s="36">
        <v>3.3</v>
      </c>
      <c r="AK19" s="36">
        <v>3.6</v>
      </c>
      <c r="AL19" s="36">
        <v>3.25</v>
      </c>
      <c r="AM19" s="36">
        <v>3.15</v>
      </c>
      <c r="AN19" s="36">
        <v>3.7</v>
      </c>
      <c r="AO19" s="36">
        <v>4.05</v>
      </c>
      <c r="AP19" s="37">
        <v>3.4</v>
      </c>
      <c r="AQ19" s="2">
        <v>9.459459459459453E-2</v>
      </c>
      <c r="AR19" s="2">
        <v>0.19117647058823523</v>
      </c>
      <c r="AS19" s="38">
        <f t="shared" si="1"/>
        <v>5</v>
      </c>
      <c r="AU19" s="3" t="s">
        <v>16</v>
      </c>
      <c r="AV19" s="4">
        <v>1</v>
      </c>
      <c r="AW19" s="36">
        <v>1.19</v>
      </c>
      <c r="AX19" s="36">
        <v>1.1000000000000001</v>
      </c>
      <c r="AY19" s="36">
        <v>1.65</v>
      </c>
      <c r="AZ19" s="36">
        <v>1.4</v>
      </c>
      <c r="BA19" s="36">
        <v>1.1499999999999999</v>
      </c>
      <c r="BB19" s="36">
        <v>1.5</v>
      </c>
      <c r="BC19" s="36">
        <v>1.5</v>
      </c>
      <c r="BD19" s="36">
        <v>1.6</v>
      </c>
      <c r="BE19" s="36">
        <v>1.6</v>
      </c>
      <c r="BF19" s="36">
        <v>1.75</v>
      </c>
      <c r="BG19" s="36">
        <v>1.65</v>
      </c>
      <c r="BH19" s="36"/>
      <c r="BI19" s="36"/>
      <c r="BJ19" s="36">
        <v>2.2999999999999998</v>
      </c>
      <c r="BK19" s="36">
        <v>2.29</v>
      </c>
      <c r="BL19" s="36">
        <v>2.35</v>
      </c>
      <c r="BM19" s="37">
        <v>2.08</v>
      </c>
      <c r="BN19" s="2">
        <v>2.6200873362445521E-2</v>
      </c>
      <c r="BO19" s="2">
        <v>0.12980769230769226</v>
      </c>
      <c r="BP19" s="38">
        <f t="shared" si="2"/>
        <v>3</v>
      </c>
      <c r="BR19" s="14"/>
      <c r="BS19" s="15"/>
      <c r="BT19" s="41"/>
      <c r="BU19" s="41"/>
      <c r="BV19" s="41"/>
      <c r="BW19" s="41"/>
      <c r="BX19" s="41"/>
      <c r="BY19" s="41"/>
      <c r="BZ19" s="41"/>
      <c r="CA19" s="41"/>
      <c r="CB19" s="41"/>
      <c r="CC19" s="41"/>
      <c r="CD19" s="41"/>
      <c r="CE19" s="41"/>
      <c r="CF19" s="41"/>
      <c r="CG19" s="41"/>
      <c r="CH19" s="41"/>
      <c r="CI19" s="41"/>
      <c r="CJ19" s="42"/>
      <c r="CK19" s="43"/>
      <c r="CL19" s="43"/>
      <c r="CM19" s="38"/>
    </row>
    <row r="20" spans="1:91" ht="18.75" customHeight="1" x14ac:dyDescent="0.2">
      <c r="A20" s="3" t="s">
        <v>25</v>
      </c>
      <c r="B20" s="4">
        <v>1.07</v>
      </c>
      <c r="C20" s="36">
        <v>1.32</v>
      </c>
      <c r="D20" s="36">
        <v>1.1000000000000001</v>
      </c>
      <c r="E20" s="36">
        <v>1.35</v>
      </c>
      <c r="F20" s="36">
        <v>1.4</v>
      </c>
      <c r="G20" s="4">
        <v>1.45</v>
      </c>
      <c r="H20" s="4">
        <v>1.3</v>
      </c>
      <c r="I20" s="4">
        <v>1.4</v>
      </c>
      <c r="J20" s="4">
        <v>2</v>
      </c>
      <c r="K20" s="4">
        <v>1.85</v>
      </c>
      <c r="L20" s="4">
        <v>2.0499999999999998</v>
      </c>
      <c r="M20" s="4">
        <v>2.4500000000000002</v>
      </c>
      <c r="N20" s="4">
        <v>2.9</v>
      </c>
      <c r="O20" s="4">
        <v>2.82</v>
      </c>
      <c r="P20" s="4">
        <v>2.75</v>
      </c>
      <c r="Q20" s="4">
        <v>3.1</v>
      </c>
      <c r="R20" s="4"/>
      <c r="S20" s="37">
        <v>2.8039999999999998</v>
      </c>
      <c r="T20" s="2">
        <v>-1</v>
      </c>
      <c r="U20" s="2">
        <v>-1</v>
      </c>
      <c r="V20" s="38">
        <f t="shared" si="0"/>
        <v>5</v>
      </c>
      <c r="X20" s="3" t="s">
        <v>20</v>
      </c>
      <c r="Y20" s="4">
        <v>2.75</v>
      </c>
      <c r="Z20" s="36">
        <v>3.5</v>
      </c>
      <c r="AA20" s="36">
        <v>3.4</v>
      </c>
      <c r="AB20" s="36">
        <v>3.7</v>
      </c>
      <c r="AC20" s="36">
        <v>4.2</v>
      </c>
      <c r="AD20" s="36">
        <v>4.3</v>
      </c>
      <c r="AE20" s="36">
        <v>3.8</v>
      </c>
      <c r="AF20" s="36">
        <v>4</v>
      </c>
      <c r="AG20" s="36">
        <v>4.25</v>
      </c>
      <c r="AH20" s="36">
        <v>3.6</v>
      </c>
      <c r="AI20" s="36">
        <v>3.4</v>
      </c>
      <c r="AJ20" s="36">
        <v>3.3</v>
      </c>
      <c r="AK20" s="36">
        <v>3.6</v>
      </c>
      <c r="AL20" s="36">
        <v>3.25</v>
      </c>
      <c r="AM20" s="36">
        <v>3.15</v>
      </c>
      <c r="AN20" s="36">
        <v>3.7</v>
      </c>
      <c r="AO20" s="36">
        <v>4.05</v>
      </c>
      <c r="AP20" s="37">
        <v>3.4</v>
      </c>
      <c r="AQ20" s="2">
        <v>9.459459459459453E-2</v>
      </c>
      <c r="AR20" s="2">
        <v>0.19117647058823523</v>
      </c>
      <c r="AS20" s="38">
        <f t="shared" si="1"/>
        <v>5</v>
      </c>
      <c r="AU20" s="3" t="s">
        <v>17</v>
      </c>
      <c r="AV20" s="4">
        <v>1.05</v>
      </c>
      <c r="AW20" s="36">
        <v>1.17</v>
      </c>
      <c r="AX20" s="36">
        <v>1.1000000000000001</v>
      </c>
      <c r="AY20" s="36">
        <v>1.6</v>
      </c>
      <c r="AZ20" s="36">
        <v>1.35</v>
      </c>
      <c r="BA20" s="36">
        <v>1.1499999999999999</v>
      </c>
      <c r="BB20" s="36">
        <v>1.5</v>
      </c>
      <c r="BC20" s="36">
        <v>1.5</v>
      </c>
      <c r="BD20" s="36">
        <v>1.6</v>
      </c>
      <c r="BE20" s="36">
        <v>1.6</v>
      </c>
      <c r="BF20" s="36">
        <v>1.75</v>
      </c>
      <c r="BG20" s="36">
        <v>1.65</v>
      </c>
      <c r="BH20" s="36"/>
      <c r="BI20" s="36"/>
      <c r="BJ20" s="36">
        <v>2.2799999999999998</v>
      </c>
      <c r="BK20" s="36">
        <v>2.27</v>
      </c>
      <c r="BL20" s="36">
        <v>2.31</v>
      </c>
      <c r="BM20" s="37">
        <v>2.0666666666666664</v>
      </c>
      <c r="BN20" s="2">
        <v>1.7621145374449299E-2</v>
      </c>
      <c r="BO20" s="2">
        <v>0.11774193548387117</v>
      </c>
      <c r="BP20" s="38">
        <f t="shared" si="2"/>
        <v>3</v>
      </c>
      <c r="BR20" s="14"/>
      <c r="BS20" s="15"/>
      <c r="BT20" s="41"/>
      <c r="BU20" s="41"/>
      <c r="BV20" s="41"/>
      <c r="BW20" s="41"/>
      <c r="BX20" s="41"/>
      <c r="BY20" s="41"/>
      <c r="BZ20" s="41"/>
      <c r="CA20" s="41"/>
      <c r="CB20" s="41"/>
      <c r="CC20" s="41"/>
      <c r="CD20" s="41"/>
      <c r="CE20" s="41"/>
      <c r="CF20" s="41"/>
      <c r="CG20" s="41"/>
      <c r="CH20" s="41"/>
      <c r="CI20" s="41"/>
      <c r="CJ20" s="42"/>
      <c r="CK20" s="43"/>
      <c r="CL20" s="43"/>
      <c r="CM20" s="38"/>
    </row>
    <row r="21" spans="1:91" ht="18.75" customHeight="1" x14ac:dyDescent="0.2">
      <c r="A21" s="3" t="s">
        <v>26</v>
      </c>
      <c r="B21" s="4">
        <v>1.05</v>
      </c>
      <c r="C21" s="36">
        <v>1.3</v>
      </c>
      <c r="D21" s="36">
        <v>1.1299999999999999</v>
      </c>
      <c r="E21" s="36">
        <v>1.35</v>
      </c>
      <c r="F21" s="36">
        <v>1.4</v>
      </c>
      <c r="G21" s="4">
        <v>1.45</v>
      </c>
      <c r="H21" s="4">
        <v>1.3</v>
      </c>
      <c r="I21" s="4">
        <v>1.38</v>
      </c>
      <c r="J21" s="4">
        <v>2</v>
      </c>
      <c r="K21" s="4">
        <v>1.85</v>
      </c>
      <c r="L21" s="4">
        <v>2</v>
      </c>
      <c r="M21" s="4">
        <v>2.4500000000000002</v>
      </c>
      <c r="N21" s="4">
        <v>2.9</v>
      </c>
      <c r="O21" s="4">
        <v>2.82</v>
      </c>
      <c r="P21" s="4">
        <v>2.75</v>
      </c>
      <c r="Q21" s="4">
        <v>3.1</v>
      </c>
      <c r="R21" s="4"/>
      <c r="S21" s="37">
        <v>2.8039999999999998</v>
      </c>
      <c r="T21" s="2">
        <v>-1</v>
      </c>
      <c r="U21" s="2">
        <v>-1</v>
      </c>
      <c r="V21" s="38">
        <f t="shared" si="0"/>
        <v>5</v>
      </c>
      <c r="X21" s="3" t="s">
        <v>21</v>
      </c>
      <c r="Y21" s="4">
        <v>2.75</v>
      </c>
      <c r="Z21" s="36">
        <v>3.5</v>
      </c>
      <c r="AA21" s="36" t="s">
        <v>60</v>
      </c>
      <c r="AB21" s="36">
        <v>3.7</v>
      </c>
      <c r="AC21" s="36">
        <v>4.2</v>
      </c>
      <c r="AD21" s="36">
        <v>4.3</v>
      </c>
      <c r="AE21" s="36">
        <v>3.8</v>
      </c>
      <c r="AF21" s="36">
        <v>4</v>
      </c>
      <c r="AG21" s="36">
        <v>4.25</v>
      </c>
      <c r="AH21" s="36">
        <v>3.6</v>
      </c>
      <c r="AI21" s="36">
        <v>3.35</v>
      </c>
      <c r="AJ21" s="36">
        <v>3.3</v>
      </c>
      <c r="AK21" s="36">
        <v>3.6</v>
      </c>
      <c r="AL21" s="36">
        <v>3.25</v>
      </c>
      <c r="AM21" s="36">
        <v>3.15</v>
      </c>
      <c r="AN21" s="36">
        <v>3.7</v>
      </c>
      <c r="AO21" s="36">
        <v>4.05</v>
      </c>
      <c r="AP21" s="37">
        <v>3.4</v>
      </c>
      <c r="AQ21" s="2">
        <v>9.459459459459453E-2</v>
      </c>
      <c r="AR21" s="2">
        <v>0.19117647058823523</v>
      </c>
      <c r="AS21" s="38">
        <f t="shared" si="1"/>
        <v>5</v>
      </c>
      <c r="AU21" s="3" t="s">
        <v>18</v>
      </c>
      <c r="AV21" s="4">
        <v>1.05</v>
      </c>
      <c r="AW21" s="36">
        <v>1.25</v>
      </c>
      <c r="AX21" s="36">
        <v>1.1000000000000001</v>
      </c>
      <c r="AY21" s="36">
        <v>1.6</v>
      </c>
      <c r="AZ21" s="36">
        <v>1.35</v>
      </c>
      <c r="BA21" s="36">
        <v>1.1499999999999999</v>
      </c>
      <c r="BB21" s="36">
        <v>1.5</v>
      </c>
      <c r="BC21" s="36">
        <v>1.5</v>
      </c>
      <c r="BD21" s="36">
        <v>1.6</v>
      </c>
      <c r="BE21" s="36">
        <v>1.6</v>
      </c>
      <c r="BF21" s="36">
        <v>1.75</v>
      </c>
      <c r="BG21" s="36">
        <v>1.65</v>
      </c>
      <c r="BH21" s="36"/>
      <c r="BI21" s="36"/>
      <c r="BJ21" s="36">
        <v>2.37</v>
      </c>
      <c r="BK21" s="36">
        <v>2.29</v>
      </c>
      <c r="BL21" s="36">
        <v>2.25</v>
      </c>
      <c r="BM21" s="37">
        <v>2.1033333333333331</v>
      </c>
      <c r="BN21" s="2">
        <v>-1.7467248908296967E-2</v>
      </c>
      <c r="BO21" s="2">
        <v>6.9730586370840231E-2</v>
      </c>
      <c r="BP21" s="38">
        <f t="shared" si="2"/>
        <v>3</v>
      </c>
      <c r="BR21" s="14"/>
      <c r="BS21" s="15"/>
      <c r="BT21" s="41"/>
      <c r="BU21" s="41"/>
      <c r="BV21" s="41"/>
      <c r="BW21" s="41"/>
      <c r="BX21" s="41"/>
      <c r="BY21" s="41"/>
      <c r="BZ21" s="41"/>
      <c r="CA21" s="41"/>
      <c r="CB21" s="41"/>
      <c r="CC21" s="41"/>
      <c r="CD21" s="41"/>
      <c r="CE21" s="41"/>
      <c r="CF21" s="41"/>
      <c r="CG21" s="41"/>
      <c r="CH21" s="41"/>
      <c r="CI21" s="41"/>
      <c r="CJ21" s="42"/>
      <c r="CK21" s="43"/>
      <c r="CL21" s="43"/>
      <c r="CM21" s="38"/>
    </row>
    <row r="22" spans="1:91" ht="18.75" customHeight="1" x14ac:dyDescent="0.2">
      <c r="A22" s="3" t="s">
        <v>27</v>
      </c>
      <c r="B22" s="4">
        <v>1.08</v>
      </c>
      <c r="C22" s="36">
        <v>1.27</v>
      </c>
      <c r="D22" s="36">
        <v>1.1499999999999999</v>
      </c>
      <c r="E22" s="36">
        <v>1.35</v>
      </c>
      <c r="F22" s="36">
        <v>1.4</v>
      </c>
      <c r="G22" s="4">
        <v>1.45</v>
      </c>
      <c r="H22" s="4">
        <v>1.27</v>
      </c>
      <c r="I22" s="4">
        <v>1.35</v>
      </c>
      <c r="J22" s="4">
        <v>2</v>
      </c>
      <c r="K22" s="4">
        <v>1.85</v>
      </c>
      <c r="L22" s="4">
        <v>2</v>
      </c>
      <c r="M22" s="4">
        <v>2.4500000000000002</v>
      </c>
      <c r="N22" s="4">
        <v>2.9</v>
      </c>
      <c r="O22" s="4">
        <v>2.81</v>
      </c>
      <c r="P22" s="4">
        <v>2.7</v>
      </c>
      <c r="Q22" s="4">
        <v>3.25</v>
      </c>
      <c r="R22" s="4"/>
      <c r="S22" s="37">
        <v>2.8220000000000001</v>
      </c>
      <c r="T22" s="2">
        <v>-1</v>
      </c>
      <c r="U22" s="2">
        <v>-1</v>
      </c>
      <c r="V22" s="38">
        <f t="shared" si="0"/>
        <v>5</v>
      </c>
      <c r="X22" s="3" t="s">
        <v>22</v>
      </c>
      <c r="Y22" s="4">
        <v>2.75</v>
      </c>
      <c r="Z22" s="36">
        <v>3.5</v>
      </c>
      <c r="AA22" s="36">
        <v>3.4</v>
      </c>
      <c r="AB22" s="36">
        <v>3.7</v>
      </c>
      <c r="AC22" s="36">
        <v>4.2</v>
      </c>
      <c r="AD22" s="36">
        <v>4.3</v>
      </c>
      <c r="AE22" s="36">
        <v>3.8</v>
      </c>
      <c r="AF22" s="36">
        <v>4</v>
      </c>
      <c r="AG22" s="36">
        <v>4.25</v>
      </c>
      <c r="AH22" s="36">
        <v>3.6</v>
      </c>
      <c r="AI22" s="36">
        <v>3.3</v>
      </c>
      <c r="AJ22" s="36">
        <v>3.3</v>
      </c>
      <c r="AK22" s="36">
        <v>3.6</v>
      </c>
      <c r="AL22" s="36">
        <v>3.25</v>
      </c>
      <c r="AM22" s="36">
        <v>3.15</v>
      </c>
      <c r="AN22" s="36">
        <v>3.7</v>
      </c>
      <c r="AO22" s="36">
        <v>4.05</v>
      </c>
      <c r="AP22" s="37">
        <v>3.4</v>
      </c>
      <c r="AQ22" s="2">
        <v>9.459459459459453E-2</v>
      </c>
      <c r="AR22" s="2">
        <v>0.19117647058823523</v>
      </c>
      <c r="AS22" s="38">
        <f t="shared" si="1"/>
        <v>5</v>
      </c>
      <c r="AU22" s="3" t="s">
        <v>19</v>
      </c>
      <c r="AV22" s="4">
        <v>1.1000000000000001</v>
      </c>
      <c r="AW22" s="36">
        <v>1.25</v>
      </c>
      <c r="AX22" s="36">
        <v>1.1000000000000001</v>
      </c>
      <c r="AY22" s="36">
        <v>1.65</v>
      </c>
      <c r="AZ22" s="36">
        <v>1.35</v>
      </c>
      <c r="BA22" s="36">
        <v>1.1499999999999999</v>
      </c>
      <c r="BB22" s="36">
        <v>1.5</v>
      </c>
      <c r="BC22" s="36">
        <v>1.5</v>
      </c>
      <c r="BD22" s="36">
        <v>1.65</v>
      </c>
      <c r="BE22" s="36">
        <v>1.6</v>
      </c>
      <c r="BF22" s="36">
        <v>1.75</v>
      </c>
      <c r="BG22" s="36">
        <v>1.65</v>
      </c>
      <c r="BH22" s="36"/>
      <c r="BI22" s="36"/>
      <c r="BJ22" s="36">
        <v>2.34</v>
      </c>
      <c r="BK22" s="36">
        <v>2.2799999999999998</v>
      </c>
      <c r="BL22" s="36">
        <v>2.2000000000000002</v>
      </c>
      <c r="BM22" s="37">
        <v>2.09</v>
      </c>
      <c r="BN22" s="2">
        <v>-3.5087719298245473E-2</v>
      </c>
      <c r="BO22" s="2">
        <v>5.263157894736864E-2</v>
      </c>
      <c r="BP22" s="38">
        <f t="shared" si="2"/>
        <v>3</v>
      </c>
      <c r="BR22" s="14"/>
      <c r="BS22" s="15"/>
      <c r="BT22" s="41"/>
      <c r="BU22" s="41"/>
      <c r="BV22" s="41"/>
      <c r="BW22" s="41"/>
      <c r="BX22" s="41"/>
      <c r="BY22" s="41"/>
      <c r="BZ22" s="41"/>
      <c r="CA22" s="41"/>
      <c r="CB22" s="41"/>
      <c r="CC22" s="41"/>
      <c r="CD22" s="41"/>
      <c r="CE22" s="41"/>
      <c r="CF22" s="41"/>
      <c r="CG22" s="41"/>
      <c r="CH22" s="41"/>
      <c r="CI22" s="41"/>
      <c r="CJ22" s="42"/>
      <c r="CK22" s="43"/>
      <c r="CL22" s="43"/>
      <c r="CM22" s="38"/>
    </row>
    <row r="23" spans="1:91" ht="18.75" customHeight="1" x14ac:dyDescent="0.2">
      <c r="A23" s="3" t="s">
        <v>28</v>
      </c>
      <c r="B23" s="4">
        <v>1.07</v>
      </c>
      <c r="C23" s="36">
        <v>1.27</v>
      </c>
      <c r="D23" s="36">
        <v>1.1299999999999999</v>
      </c>
      <c r="E23" s="36">
        <v>1.35</v>
      </c>
      <c r="F23" s="36">
        <v>1.4</v>
      </c>
      <c r="G23" s="4">
        <v>1.48</v>
      </c>
      <c r="H23" s="4">
        <v>1.25</v>
      </c>
      <c r="I23" s="4">
        <v>1.35</v>
      </c>
      <c r="J23" s="4">
        <v>2</v>
      </c>
      <c r="K23" s="4">
        <v>1.85</v>
      </c>
      <c r="L23" s="4">
        <v>2</v>
      </c>
      <c r="M23" s="4">
        <v>2.4500000000000002</v>
      </c>
      <c r="N23" s="4">
        <v>2.9</v>
      </c>
      <c r="O23" s="4">
        <v>2.8</v>
      </c>
      <c r="P23" s="4">
        <v>2.7</v>
      </c>
      <c r="Q23" s="4">
        <v>3.4</v>
      </c>
      <c r="R23" s="4"/>
      <c r="S23" s="37">
        <v>2.8499999999999996</v>
      </c>
      <c r="T23" s="2">
        <v>-1</v>
      </c>
      <c r="U23" s="2">
        <v>-1</v>
      </c>
      <c r="V23" s="38">
        <f t="shared" si="0"/>
        <v>5</v>
      </c>
      <c r="X23" s="3" t="s">
        <v>23</v>
      </c>
      <c r="Y23" s="4">
        <v>2.75</v>
      </c>
      <c r="Z23" s="36">
        <v>3.5</v>
      </c>
      <c r="AA23" s="36">
        <v>3.4</v>
      </c>
      <c r="AB23" s="36">
        <v>3.7</v>
      </c>
      <c r="AC23" s="36">
        <v>4.2</v>
      </c>
      <c r="AD23" s="4">
        <v>4.3</v>
      </c>
      <c r="AE23" s="4">
        <v>3.75</v>
      </c>
      <c r="AF23" s="4">
        <v>4</v>
      </c>
      <c r="AG23" s="4">
        <v>4.25</v>
      </c>
      <c r="AH23" s="4">
        <v>3.6</v>
      </c>
      <c r="AI23" s="4">
        <v>3.3</v>
      </c>
      <c r="AJ23" s="4">
        <v>3.3</v>
      </c>
      <c r="AK23" s="4">
        <v>3.6</v>
      </c>
      <c r="AL23" s="4">
        <v>3.2</v>
      </c>
      <c r="AM23" s="4">
        <v>3.15</v>
      </c>
      <c r="AN23" s="4">
        <v>3.7</v>
      </c>
      <c r="AO23" s="4">
        <v>4.05</v>
      </c>
      <c r="AP23" s="37">
        <v>3.3900000000000006</v>
      </c>
      <c r="AQ23" s="2">
        <v>9.459459459459453E-2</v>
      </c>
      <c r="AR23" s="2">
        <v>0.1946902654867253</v>
      </c>
      <c r="AS23" s="38">
        <f t="shared" si="1"/>
        <v>5</v>
      </c>
      <c r="AU23" s="3" t="s">
        <v>20</v>
      </c>
      <c r="AV23" s="4">
        <v>1.1000000000000001</v>
      </c>
      <c r="AW23" s="36">
        <v>1.25</v>
      </c>
      <c r="AX23" s="36">
        <v>1.1000000000000001</v>
      </c>
      <c r="AY23" s="36">
        <v>1.65</v>
      </c>
      <c r="AZ23" s="36">
        <v>1.35</v>
      </c>
      <c r="BA23" s="36">
        <v>1.1499999999999999</v>
      </c>
      <c r="BB23" s="36">
        <v>1.5</v>
      </c>
      <c r="BC23" s="36">
        <v>1.5</v>
      </c>
      <c r="BD23" s="36">
        <v>1.7</v>
      </c>
      <c r="BE23" s="36">
        <v>1.6</v>
      </c>
      <c r="BF23" s="36">
        <v>1.75</v>
      </c>
      <c r="BG23" s="36"/>
      <c r="BH23" s="36"/>
      <c r="BI23" s="36"/>
      <c r="BJ23" s="36">
        <v>2.33</v>
      </c>
      <c r="BK23" s="36">
        <v>2.9</v>
      </c>
      <c r="BL23" s="36">
        <v>2.15</v>
      </c>
      <c r="BM23" s="37" t="s">
        <v>81</v>
      </c>
      <c r="BN23" s="2">
        <v>-0.25862068965517238</v>
      </c>
      <c r="BO23" s="2" t="s">
        <v>81</v>
      </c>
      <c r="BP23" s="38">
        <f t="shared" si="2"/>
        <v>2</v>
      </c>
      <c r="BR23" s="14"/>
      <c r="BS23" s="15"/>
      <c r="BT23" s="41"/>
      <c r="BU23" s="41"/>
      <c r="BV23" s="41"/>
      <c r="BW23" s="41"/>
      <c r="BX23" s="41"/>
      <c r="BY23" s="41"/>
      <c r="BZ23" s="41"/>
      <c r="CA23" s="41"/>
      <c r="CB23" s="41"/>
      <c r="CC23" s="41"/>
      <c r="CD23" s="41"/>
      <c r="CE23" s="41"/>
      <c r="CF23" s="41"/>
      <c r="CG23" s="41"/>
      <c r="CH23" s="41"/>
      <c r="CI23" s="41"/>
      <c r="CJ23" s="42"/>
      <c r="CK23" s="43"/>
      <c r="CL23" s="43"/>
      <c r="CM23" s="38"/>
    </row>
    <row r="24" spans="1:91" ht="18.75" customHeight="1" x14ac:dyDescent="0.2">
      <c r="A24" s="3" t="s">
        <v>29</v>
      </c>
      <c r="B24" s="4">
        <v>1.05</v>
      </c>
      <c r="C24" s="36">
        <v>1.3</v>
      </c>
      <c r="D24" s="36">
        <v>1.1000000000000001</v>
      </c>
      <c r="E24" s="36">
        <v>1.35</v>
      </c>
      <c r="F24" s="36">
        <v>1.4</v>
      </c>
      <c r="G24" s="4">
        <v>1.5</v>
      </c>
      <c r="H24" s="4">
        <v>1.25</v>
      </c>
      <c r="I24" s="4">
        <v>1.35</v>
      </c>
      <c r="J24" s="4">
        <v>2</v>
      </c>
      <c r="K24" s="4">
        <v>1.82</v>
      </c>
      <c r="L24" s="4">
        <v>2.0499999999999998</v>
      </c>
      <c r="M24" s="4">
        <v>2.4500000000000002</v>
      </c>
      <c r="N24" s="4">
        <v>2.9</v>
      </c>
      <c r="O24" s="4">
        <v>2.75</v>
      </c>
      <c r="P24" s="4">
        <v>2.7</v>
      </c>
      <c r="Q24" s="4">
        <v>3.42</v>
      </c>
      <c r="R24" s="4"/>
      <c r="S24" s="37">
        <v>2.8440000000000003</v>
      </c>
      <c r="T24" s="2">
        <v>-1</v>
      </c>
      <c r="U24" s="2">
        <v>-1</v>
      </c>
      <c r="V24" s="38">
        <f t="shared" si="0"/>
        <v>5</v>
      </c>
      <c r="X24" s="3" t="s">
        <v>24</v>
      </c>
      <c r="Y24" s="4">
        <v>2.75</v>
      </c>
      <c r="Z24" s="36">
        <v>3.5</v>
      </c>
      <c r="AA24" s="36">
        <v>3.4</v>
      </c>
      <c r="AB24" s="36">
        <v>3.7</v>
      </c>
      <c r="AC24" s="36">
        <v>4.2</v>
      </c>
      <c r="AD24" s="4">
        <v>4.3</v>
      </c>
      <c r="AE24" s="4">
        <v>3.7</v>
      </c>
      <c r="AF24" s="4">
        <v>3.95</v>
      </c>
      <c r="AG24" s="4">
        <v>4.25</v>
      </c>
      <c r="AH24" s="4">
        <v>3.6</v>
      </c>
      <c r="AI24" s="4">
        <v>3.3</v>
      </c>
      <c r="AJ24" s="4">
        <v>3.3</v>
      </c>
      <c r="AK24" s="4">
        <v>3.6</v>
      </c>
      <c r="AL24" s="4">
        <v>3.15</v>
      </c>
      <c r="AM24" s="4">
        <v>3.15</v>
      </c>
      <c r="AN24" s="4">
        <v>3.7</v>
      </c>
      <c r="AO24" s="4">
        <v>4.05</v>
      </c>
      <c r="AP24" s="37">
        <v>3.3800000000000003</v>
      </c>
      <c r="AQ24" s="2">
        <v>9.459459459459453E-2</v>
      </c>
      <c r="AR24" s="2">
        <v>0.19822485207100571</v>
      </c>
      <c r="AS24" s="38">
        <f t="shared" si="1"/>
        <v>5</v>
      </c>
      <c r="AU24" s="3" t="s">
        <v>21</v>
      </c>
      <c r="AV24" s="4">
        <v>1.08</v>
      </c>
      <c r="AW24" s="36">
        <v>1.27</v>
      </c>
      <c r="AX24" s="36">
        <v>1.1000000000000001</v>
      </c>
      <c r="AY24" s="36">
        <v>1.65</v>
      </c>
      <c r="AZ24" s="36">
        <v>1.4</v>
      </c>
      <c r="BA24" s="36">
        <v>1.1499999999999999</v>
      </c>
      <c r="BB24" s="36">
        <v>1.5</v>
      </c>
      <c r="BC24" s="36">
        <v>1.5</v>
      </c>
      <c r="BD24" s="36">
        <v>1.7</v>
      </c>
      <c r="BE24" s="36">
        <v>1.6</v>
      </c>
      <c r="BF24" s="36">
        <v>1.75</v>
      </c>
      <c r="BG24" s="36"/>
      <c r="BH24" s="36"/>
      <c r="BI24" s="36"/>
      <c r="BJ24" s="36">
        <v>2.33</v>
      </c>
      <c r="BK24" s="36">
        <v>2.2799999999999998</v>
      </c>
      <c r="BL24" s="36">
        <v>2.16</v>
      </c>
      <c r="BM24" s="37" t="s">
        <v>81</v>
      </c>
      <c r="BN24" s="2">
        <v>-5.263157894736821E-2</v>
      </c>
      <c r="BO24" s="2" t="s">
        <v>81</v>
      </c>
      <c r="BP24" s="38">
        <f t="shared" si="2"/>
        <v>2</v>
      </c>
      <c r="BR24" s="14"/>
      <c r="BS24" s="15"/>
      <c r="BT24" s="41"/>
      <c r="BU24" s="41"/>
      <c r="BV24" s="41"/>
      <c r="BW24" s="41"/>
      <c r="BX24" s="41"/>
      <c r="BY24" s="41"/>
      <c r="BZ24" s="41"/>
      <c r="CA24" s="41"/>
      <c r="CB24" s="41"/>
      <c r="CC24" s="41"/>
      <c r="CD24" s="41"/>
      <c r="CE24" s="41"/>
      <c r="CF24" s="41"/>
      <c r="CG24" s="41"/>
      <c r="CH24" s="41"/>
      <c r="CI24" s="41"/>
      <c r="CJ24" s="42"/>
      <c r="CK24" s="43"/>
      <c r="CL24" s="43"/>
      <c r="CM24" s="38"/>
    </row>
    <row r="25" spans="1:91" ht="18.75" customHeight="1" x14ac:dyDescent="0.2">
      <c r="A25" s="3" t="s">
        <v>30</v>
      </c>
      <c r="B25" s="4">
        <v>1.02</v>
      </c>
      <c r="C25" s="36">
        <v>1.3</v>
      </c>
      <c r="D25" s="36">
        <v>1.07</v>
      </c>
      <c r="E25" s="36">
        <v>1.35</v>
      </c>
      <c r="F25" s="36">
        <v>1.4</v>
      </c>
      <c r="G25" s="4">
        <v>1.5</v>
      </c>
      <c r="H25" s="4">
        <v>1.25</v>
      </c>
      <c r="I25" s="4">
        <v>1.35</v>
      </c>
      <c r="J25" s="4">
        <v>2.02</v>
      </c>
      <c r="K25" s="4">
        <v>1.77</v>
      </c>
      <c r="L25" s="4">
        <v>2.1</v>
      </c>
      <c r="M25" s="4">
        <v>2.4500000000000002</v>
      </c>
      <c r="N25" s="4">
        <v>2.9</v>
      </c>
      <c r="O25" s="4">
        <v>2.7</v>
      </c>
      <c r="P25" s="4">
        <v>2.7</v>
      </c>
      <c r="Q25" s="4">
        <v>3.45</v>
      </c>
      <c r="R25" s="4"/>
      <c r="S25" s="37">
        <v>2.84</v>
      </c>
      <c r="T25" s="2">
        <v>-1</v>
      </c>
      <c r="U25" s="2">
        <v>-1</v>
      </c>
      <c r="V25" s="38">
        <f t="shared" si="0"/>
        <v>5</v>
      </c>
      <c r="X25" s="3" t="s">
        <v>25</v>
      </c>
      <c r="Y25" s="4">
        <v>2.75</v>
      </c>
      <c r="Z25" s="36">
        <v>3.5</v>
      </c>
      <c r="AA25" s="36">
        <v>3.4</v>
      </c>
      <c r="AB25" s="36">
        <v>3.7</v>
      </c>
      <c r="AC25" s="36">
        <v>4.2</v>
      </c>
      <c r="AD25" s="4"/>
      <c r="AE25" s="4">
        <v>3.7</v>
      </c>
      <c r="AF25" s="4">
        <v>3.9</v>
      </c>
      <c r="AG25" s="4">
        <v>4.25</v>
      </c>
      <c r="AH25" s="4">
        <v>3.6</v>
      </c>
      <c r="AI25" s="4">
        <v>3.3</v>
      </c>
      <c r="AJ25" s="4">
        <v>3.3</v>
      </c>
      <c r="AK25" s="4">
        <v>3.6</v>
      </c>
      <c r="AL25" s="4">
        <v>3.15</v>
      </c>
      <c r="AM25" s="4">
        <v>3.15</v>
      </c>
      <c r="AN25" s="4">
        <v>3.7</v>
      </c>
      <c r="AO25" s="4">
        <v>4.05</v>
      </c>
      <c r="AP25" s="37">
        <v>3.3800000000000003</v>
      </c>
      <c r="AQ25" s="2">
        <v>9.459459459459453E-2</v>
      </c>
      <c r="AR25" s="2">
        <v>0.19822485207100571</v>
      </c>
      <c r="AS25" s="38">
        <f t="shared" si="1"/>
        <v>5</v>
      </c>
      <c r="AU25" s="3" t="s">
        <v>22</v>
      </c>
      <c r="AV25" s="4">
        <v>1.1000000000000001</v>
      </c>
      <c r="AW25" s="36">
        <v>1.3</v>
      </c>
      <c r="AX25" s="36">
        <v>1.1000000000000001</v>
      </c>
      <c r="AY25" s="36">
        <v>1.65</v>
      </c>
      <c r="AZ25" s="36">
        <v>1.38</v>
      </c>
      <c r="BA25" s="36">
        <v>1.1499999999999999</v>
      </c>
      <c r="BB25" s="36">
        <v>1.5</v>
      </c>
      <c r="BC25" s="36">
        <v>1.5</v>
      </c>
      <c r="BD25" s="36">
        <v>1.7</v>
      </c>
      <c r="BE25" s="36">
        <v>1.6</v>
      </c>
      <c r="BF25" s="36">
        <v>1.75</v>
      </c>
      <c r="BG25" s="36"/>
      <c r="BH25" s="36"/>
      <c r="BI25" s="36"/>
      <c r="BJ25" s="36">
        <v>2.33</v>
      </c>
      <c r="BK25" s="36">
        <v>2.2799999999999998</v>
      </c>
      <c r="BL25" s="36">
        <v>2.16</v>
      </c>
      <c r="BM25" s="37" t="s">
        <v>81</v>
      </c>
      <c r="BN25" s="2">
        <v>-5.263157894736821E-2</v>
      </c>
      <c r="BO25" s="2" t="s">
        <v>81</v>
      </c>
      <c r="BP25" s="38">
        <f t="shared" si="2"/>
        <v>2</v>
      </c>
      <c r="BR25" s="14"/>
      <c r="BS25" s="15"/>
      <c r="BT25" s="41"/>
      <c r="BU25" s="41"/>
      <c r="BV25" s="41"/>
      <c r="BW25" s="41"/>
      <c r="BX25" s="41"/>
      <c r="BY25" s="41"/>
      <c r="BZ25" s="41"/>
      <c r="CA25" s="41"/>
      <c r="CB25" s="41"/>
      <c r="CC25" s="41"/>
      <c r="CD25" s="41"/>
      <c r="CE25" s="41"/>
      <c r="CF25" s="41"/>
      <c r="CG25" s="41"/>
      <c r="CH25" s="41"/>
      <c r="CI25" s="41"/>
      <c r="CJ25" s="42"/>
      <c r="CK25" s="43"/>
      <c r="CL25" s="43"/>
      <c r="CM25" s="38"/>
    </row>
    <row r="26" spans="1:91" ht="18.75" customHeight="1" x14ac:dyDescent="0.2">
      <c r="A26" s="3" t="s">
        <v>31</v>
      </c>
      <c r="B26" s="4">
        <v>1</v>
      </c>
      <c r="C26" s="36">
        <v>1.3</v>
      </c>
      <c r="D26" s="36">
        <v>1.05</v>
      </c>
      <c r="E26" s="36">
        <v>1.35</v>
      </c>
      <c r="F26" s="36">
        <v>1.4</v>
      </c>
      <c r="G26" s="4">
        <v>1.5</v>
      </c>
      <c r="H26" s="4">
        <v>1.25</v>
      </c>
      <c r="I26" s="4">
        <v>1.38</v>
      </c>
      <c r="J26" s="4">
        <v>2.1</v>
      </c>
      <c r="K26" s="4">
        <v>1.73</v>
      </c>
      <c r="L26" s="4">
        <v>2.1</v>
      </c>
      <c r="M26" s="4">
        <v>2.4500000000000002</v>
      </c>
      <c r="N26" s="4">
        <v>2.9</v>
      </c>
      <c r="O26" s="4">
        <v>2.65</v>
      </c>
      <c r="P26" s="4">
        <v>2.7</v>
      </c>
      <c r="Q26" s="4">
        <v>3.45</v>
      </c>
      <c r="R26" s="4"/>
      <c r="S26" s="37">
        <v>2.8299999999999996</v>
      </c>
      <c r="T26" s="2">
        <v>-1</v>
      </c>
      <c r="U26" s="2">
        <v>-1</v>
      </c>
      <c r="V26" s="38">
        <f t="shared" si="0"/>
        <v>5</v>
      </c>
      <c r="X26" s="3" t="s">
        <v>26</v>
      </c>
      <c r="Y26" s="4">
        <v>2.75</v>
      </c>
      <c r="Z26" s="36"/>
      <c r="AA26" s="36"/>
      <c r="AB26" s="36">
        <v>3.7</v>
      </c>
      <c r="AC26" s="36">
        <v>4.2</v>
      </c>
      <c r="AD26" s="4"/>
      <c r="AE26" s="4">
        <v>3.7</v>
      </c>
      <c r="AF26" s="4">
        <v>3.9</v>
      </c>
      <c r="AG26" s="4">
        <v>4.25</v>
      </c>
      <c r="AH26" s="4">
        <v>3.6</v>
      </c>
      <c r="AI26" s="4">
        <v>3.3</v>
      </c>
      <c r="AJ26" s="4">
        <v>3.3</v>
      </c>
      <c r="AK26" s="4">
        <v>3.6</v>
      </c>
      <c r="AL26" s="4">
        <v>3.1</v>
      </c>
      <c r="AM26" s="4">
        <v>3.15</v>
      </c>
      <c r="AN26" s="4">
        <v>3.7</v>
      </c>
      <c r="AO26" s="4">
        <v>4.05</v>
      </c>
      <c r="AP26" s="37">
        <v>3.37</v>
      </c>
      <c r="AQ26" s="2">
        <v>9.459459459459453E-2</v>
      </c>
      <c r="AR26" s="2">
        <v>0.20178041543026695</v>
      </c>
      <c r="AS26" s="38">
        <f t="shared" si="1"/>
        <v>5</v>
      </c>
      <c r="AU26" s="3" t="s">
        <v>23</v>
      </c>
      <c r="AV26" s="4">
        <v>1.1499999999999999</v>
      </c>
      <c r="AW26" s="36">
        <v>1.3</v>
      </c>
      <c r="AX26" s="36">
        <v>1.1499999999999999</v>
      </c>
      <c r="AY26" s="36"/>
      <c r="AZ26" s="36">
        <v>1.35</v>
      </c>
      <c r="BA26" s="4">
        <v>1.1499999999999999</v>
      </c>
      <c r="BB26" s="4">
        <v>1.5</v>
      </c>
      <c r="BC26" s="4">
        <v>1.5</v>
      </c>
      <c r="BD26" s="4"/>
      <c r="BE26" s="4">
        <v>1.6</v>
      </c>
      <c r="BF26" s="4">
        <v>1.75</v>
      </c>
      <c r="BG26" s="4"/>
      <c r="BH26" s="4"/>
      <c r="BI26" s="4"/>
      <c r="BJ26" s="4">
        <v>2.33</v>
      </c>
      <c r="BK26" s="4">
        <v>2.2799999999999998</v>
      </c>
      <c r="BL26" s="4">
        <v>2.14</v>
      </c>
      <c r="BM26" s="37" t="s">
        <v>81</v>
      </c>
      <c r="BN26" s="2">
        <v>-6.1403508771929724E-2</v>
      </c>
      <c r="BO26" s="2" t="s">
        <v>81</v>
      </c>
      <c r="BP26" s="38">
        <f t="shared" si="2"/>
        <v>2</v>
      </c>
      <c r="BR26" s="14"/>
      <c r="BS26" s="15"/>
      <c r="BT26" s="41"/>
      <c r="BU26" s="41"/>
      <c r="BV26" s="41"/>
      <c r="BW26" s="41"/>
      <c r="BX26" s="15"/>
      <c r="BY26" s="15"/>
      <c r="BZ26" s="15"/>
      <c r="CA26" s="15"/>
      <c r="CB26" s="15"/>
      <c r="CC26" s="15"/>
      <c r="CD26" s="15"/>
      <c r="CE26" s="15"/>
      <c r="CF26" s="15"/>
      <c r="CG26" s="15"/>
      <c r="CH26" s="15"/>
      <c r="CI26" s="15"/>
      <c r="CJ26" s="42"/>
      <c r="CK26" s="43"/>
      <c r="CL26" s="43"/>
      <c r="CM26" s="38"/>
    </row>
    <row r="27" spans="1:91" ht="18.75" customHeight="1" x14ac:dyDescent="0.2">
      <c r="A27" s="3" t="s">
        <v>32</v>
      </c>
      <c r="B27" s="4">
        <v>1</v>
      </c>
      <c r="C27" s="36">
        <v>1.3</v>
      </c>
      <c r="D27" s="36">
        <v>1.05</v>
      </c>
      <c r="E27" s="36">
        <v>1.35</v>
      </c>
      <c r="F27" s="36">
        <v>1.4</v>
      </c>
      <c r="G27" s="4">
        <v>1.5</v>
      </c>
      <c r="H27" s="4">
        <v>1.25</v>
      </c>
      <c r="I27" s="4">
        <v>1.4</v>
      </c>
      <c r="J27" s="4">
        <v>2.1</v>
      </c>
      <c r="K27" s="4">
        <v>1.7</v>
      </c>
      <c r="L27" s="4">
        <v>2.1</v>
      </c>
      <c r="M27" s="4">
        <v>2.35</v>
      </c>
      <c r="N27" s="4">
        <v>2.9</v>
      </c>
      <c r="O27" s="4">
        <v>2.6</v>
      </c>
      <c r="P27" s="4">
        <v>2.7</v>
      </c>
      <c r="Q27" s="4">
        <v>3.45</v>
      </c>
      <c r="R27" s="4"/>
      <c r="S27" s="37">
        <v>2.8</v>
      </c>
      <c r="T27" s="2">
        <v>-1</v>
      </c>
      <c r="U27" s="2">
        <v>-1</v>
      </c>
      <c r="V27" s="38">
        <f t="shared" si="0"/>
        <v>5</v>
      </c>
      <c r="X27" s="3" t="s">
        <v>27</v>
      </c>
      <c r="Y27" s="4">
        <v>2.75</v>
      </c>
      <c r="Z27" s="36"/>
      <c r="AA27" s="36"/>
      <c r="AB27" s="36">
        <v>3.7</v>
      </c>
      <c r="AC27" s="36">
        <v>4.2</v>
      </c>
      <c r="AD27" s="4"/>
      <c r="AE27" s="4">
        <v>3.7</v>
      </c>
      <c r="AF27" s="4">
        <v>3.9</v>
      </c>
      <c r="AG27" s="4">
        <v>4.25</v>
      </c>
      <c r="AH27" s="4">
        <v>3.6</v>
      </c>
      <c r="AI27" s="4">
        <v>3.3</v>
      </c>
      <c r="AJ27" s="4">
        <v>3.25</v>
      </c>
      <c r="AK27" s="4">
        <v>3.6</v>
      </c>
      <c r="AL27" s="4">
        <v>3</v>
      </c>
      <c r="AM27" s="4">
        <v>3.15</v>
      </c>
      <c r="AN27" s="4">
        <v>3.7</v>
      </c>
      <c r="AO27" s="4">
        <v>4.05</v>
      </c>
      <c r="AP27" s="37">
        <v>3.34</v>
      </c>
      <c r="AQ27" s="2">
        <v>9.459459459459453E-2</v>
      </c>
      <c r="AR27" s="2">
        <v>0.21257485029940112</v>
      </c>
      <c r="AS27" s="38">
        <f t="shared" si="1"/>
        <v>5</v>
      </c>
      <c r="AU27" s="3" t="s">
        <v>24</v>
      </c>
      <c r="AV27" s="4"/>
      <c r="AW27" s="36"/>
      <c r="AX27" s="36">
        <v>1.2</v>
      </c>
      <c r="AY27" s="36"/>
      <c r="AZ27" s="36">
        <v>1.35</v>
      </c>
      <c r="BA27" s="4">
        <v>1.1000000000000001</v>
      </c>
      <c r="BB27" s="4">
        <v>1.5</v>
      </c>
      <c r="BC27" s="4">
        <v>1.5</v>
      </c>
      <c r="BD27" s="4"/>
      <c r="BE27" s="4">
        <v>1.6</v>
      </c>
      <c r="BF27" s="4">
        <v>1.75</v>
      </c>
      <c r="BG27" s="4"/>
      <c r="BH27" s="4"/>
      <c r="BI27" s="4"/>
      <c r="BJ27" s="4">
        <v>2.33</v>
      </c>
      <c r="BK27" s="4">
        <v>2.27</v>
      </c>
      <c r="BL27" s="4">
        <v>2.15</v>
      </c>
      <c r="BM27" s="37" t="s">
        <v>81</v>
      </c>
      <c r="BN27" s="2">
        <v>-5.286343612334804E-2</v>
      </c>
      <c r="BO27" s="2" t="s">
        <v>81</v>
      </c>
      <c r="BP27" s="38">
        <f t="shared" si="2"/>
        <v>2</v>
      </c>
      <c r="BR27" s="14"/>
      <c r="BS27" s="15"/>
      <c r="BT27" s="41"/>
      <c r="BU27" s="41"/>
      <c r="BV27" s="41"/>
      <c r="BW27" s="41"/>
      <c r="BX27" s="15"/>
      <c r="BY27" s="15"/>
      <c r="BZ27" s="15"/>
      <c r="CA27" s="15"/>
      <c r="CB27" s="15"/>
      <c r="CC27" s="15"/>
      <c r="CD27" s="15"/>
      <c r="CE27" s="15"/>
      <c r="CF27" s="15"/>
      <c r="CG27" s="15"/>
      <c r="CH27" s="15"/>
      <c r="CI27" s="15"/>
      <c r="CJ27" s="42"/>
      <c r="CK27" s="43"/>
      <c r="CL27" s="43"/>
      <c r="CM27" s="38"/>
    </row>
    <row r="28" spans="1:91" ht="18.75" customHeight="1" x14ac:dyDescent="0.2">
      <c r="A28" s="3" t="s">
        <v>33</v>
      </c>
      <c r="B28" s="4">
        <v>1</v>
      </c>
      <c r="C28" s="36">
        <v>1.27</v>
      </c>
      <c r="D28" s="36">
        <v>1.05</v>
      </c>
      <c r="E28" s="36">
        <v>1.35</v>
      </c>
      <c r="F28" s="36">
        <v>1.4</v>
      </c>
      <c r="G28" s="4">
        <v>1.5</v>
      </c>
      <c r="H28" s="4">
        <v>1.25</v>
      </c>
      <c r="I28" s="4">
        <v>1.4</v>
      </c>
      <c r="J28" s="4">
        <v>2.1</v>
      </c>
      <c r="K28" s="4">
        <v>1.7</v>
      </c>
      <c r="L28" s="4">
        <v>2.1</v>
      </c>
      <c r="M28" s="4">
        <v>2.2999999999999998</v>
      </c>
      <c r="N28" s="4">
        <v>2.9</v>
      </c>
      <c r="O28" s="4">
        <v>2.5499999999999998</v>
      </c>
      <c r="P28" s="4">
        <v>2.75</v>
      </c>
      <c r="Q28" s="4">
        <v>3.45</v>
      </c>
      <c r="R28" s="4"/>
      <c r="S28" s="37">
        <v>2.79</v>
      </c>
      <c r="T28" s="2">
        <v>-1</v>
      </c>
      <c r="U28" s="2">
        <v>-1</v>
      </c>
      <c r="V28" s="38">
        <f t="shared" si="0"/>
        <v>5</v>
      </c>
      <c r="X28" s="3" t="s">
        <v>28</v>
      </c>
      <c r="Y28" s="4">
        <v>2.75</v>
      </c>
      <c r="Z28" s="36"/>
      <c r="AA28" s="36"/>
      <c r="AB28" s="36">
        <v>3.7</v>
      </c>
      <c r="AC28" s="36"/>
      <c r="AD28" s="4"/>
      <c r="AE28" s="4">
        <v>3.7</v>
      </c>
      <c r="AF28" s="4">
        <v>3.88</v>
      </c>
      <c r="AG28" s="4">
        <v>4.25</v>
      </c>
      <c r="AH28" s="4">
        <v>3.6</v>
      </c>
      <c r="AI28" s="4">
        <v>3.3</v>
      </c>
      <c r="AJ28" s="4">
        <v>3.2</v>
      </c>
      <c r="AK28" s="4">
        <v>3.6</v>
      </c>
      <c r="AL28" s="4">
        <v>3</v>
      </c>
      <c r="AM28" s="4">
        <v>3.15</v>
      </c>
      <c r="AN28" s="4">
        <v>3.7</v>
      </c>
      <c r="AO28" s="4">
        <v>4.05</v>
      </c>
      <c r="AP28" s="37">
        <v>3.3300000000000005</v>
      </c>
      <c r="AQ28" s="2">
        <v>9.459459459459453E-2</v>
      </c>
      <c r="AR28" s="2">
        <v>0.21621621621621601</v>
      </c>
      <c r="AS28" s="38">
        <f t="shared" si="1"/>
        <v>5</v>
      </c>
      <c r="AU28" s="3" t="s">
        <v>25</v>
      </c>
      <c r="AV28" s="4"/>
      <c r="AW28" s="36"/>
      <c r="AX28" s="36">
        <v>1.2</v>
      </c>
      <c r="AY28" s="36"/>
      <c r="AZ28" s="36">
        <v>1.35</v>
      </c>
      <c r="BA28" s="4">
        <v>1.1000000000000001</v>
      </c>
      <c r="BB28" s="4"/>
      <c r="BC28" s="4">
        <v>1.5</v>
      </c>
      <c r="BD28" s="4"/>
      <c r="BE28" s="4">
        <v>1.6</v>
      </c>
      <c r="BF28" s="4">
        <v>1.75</v>
      </c>
      <c r="BG28" s="4"/>
      <c r="BH28" s="4"/>
      <c r="BI28" s="4"/>
      <c r="BJ28" s="4">
        <v>2.31</v>
      </c>
      <c r="BK28" s="4">
        <v>2.2599999999999998</v>
      </c>
      <c r="BL28" s="4">
        <v>2.2000000000000002</v>
      </c>
      <c r="BM28" s="37" t="s">
        <v>81</v>
      </c>
      <c r="BN28" s="2">
        <v>-2.6548672566371466E-2</v>
      </c>
      <c r="BO28" s="2" t="s">
        <v>81</v>
      </c>
      <c r="BP28" s="38">
        <f t="shared" si="2"/>
        <v>2</v>
      </c>
      <c r="BR28" s="14"/>
      <c r="BS28" s="15"/>
      <c r="BT28" s="41"/>
      <c r="BU28" s="41"/>
      <c r="BV28" s="41"/>
      <c r="BW28" s="41"/>
      <c r="BX28" s="15"/>
      <c r="BY28" s="15"/>
      <c r="BZ28" s="15"/>
      <c r="CA28" s="15"/>
      <c r="CB28" s="15"/>
      <c r="CC28" s="15"/>
      <c r="CD28" s="15"/>
      <c r="CE28" s="15"/>
      <c r="CF28" s="15"/>
      <c r="CG28" s="15"/>
      <c r="CH28" s="15"/>
      <c r="CI28" s="15"/>
      <c r="CJ28" s="42"/>
      <c r="CK28" s="43"/>
      <c r="CL28" s="43"/>
      <c r="CM28" s="38"/>
    </row>
    <row r="29" spans="1:91" ht="18.75" customHeight="1" x14ac:dyDescent="0.2">
      <c r="A29" s="3" t="s">
        <v>34</v>
      </c>
      <c r="B29" s="4">
        <v>0.97</v>
      </c>
      <c r="C29" s="36">
        <v>1.25</v>
      </c>
      <c r="D29" s="36">
        <v>1.05</v>
      </c>
      <c r="E29" s="36">
        <v>1.35</v>
      </c>
      <c r="F29" s="36">
        <v>1.4</v>
      </c>
      <c r="G29" s="4">
        <v>1.52</v>
      </c>
      <c r="H29" s="4">
        <v>1.25</v>
      </c>
      <c r="I29" s="4">
        <v>1.4</v>
      </c>
      <c r="J29" s="4">
        <v>2.1</v>
      </c>
      <c r="K29" s="4">
        <v>1.7</v>
      </c>
      <c r="L29" s="4">
        <v>2.1</v>
      </c>
      <c r="M29" s="4">
        <v>2.2999999999999998</v>
      </c>
      <c r="N29" s="4">
        <v>2.9</v>
      </c>
      <c r="O29" s="4">
        <v>2.5</v>
      </c>
      <c r="P29" s="4">
        <v>2.75</v>
      </c>
      <c r="Q29" s="4">
        <v>3.45</v>
      </c>
      <c r="R29" s="4"/>
      <c r="S29" s="37">
        <v>2.78</v>
      </c>
      <c r="T29" s="2">
        <v>-1</v>
      </c>
      <c r="U29" s="2">
        <v>-1</v>
      </c>
      <c r="V29" s="38">
        <f t="shared" si="0"/>
        <v>5</v>
      </c>
      <c r="X29" s="5" t="s">
        <v>29</v>
      </c>
      <c r="Y29" s="6">
        <v>2.75</v>
      </c>
      <c r="Z29" s="44"/>
      <c r="AA29" s="44"/>
      <c r="AB29" s="44"/>
      <c r="AC29" s="44"/>
      <c r="AD29" s="6"/>
      <c r="AE29" s="6">
        <v>3.7</v>
      </c>
      <c r="AF29" s="6">
        <v>3.85</v>
      </c>
      <c r="AG29" s="6">
        <v>4.25</v>
      </c>
      <c r="AH29" s="6">
        <v>3.6</v>
      </c>
      <c r="AI29" s="6">
        <v>3.3</v>
      </c>
      <c r="AJ29" s="6">
        <v>3.2</v>
      </c>
      <c r="AK29" s="6">
        <v>3.6</v>
      </c>
      <c r="AL29" s="6">
        <v>3</v>
      </c>
      <c r="AM29" s="6">
        <v>3.15</v>
      </c>
      <c r="AN29" s="6">
        <v>3.7</v>
      </c>
      <c r="AO29" s="6">
        <v>4.05</v>
      </c>
      <c r="AP29" s="45">
        <v>3.3300000000000005</v>
      </c>
      <c r="AQ29" s="7">
        <v>9.459459459459453E-2</v>
      </c>
      <c r="AR29" s="7">
        <v>0.21621621621621601</v>
      </c>
      <c r="AS29" s="38">
        <f t="shared" si="1"/>
        <v>5</v>
      </c>
      <c r="AU29" s="3" t="s">
        <v>26</v>
      </c>
      <c r="AV29" s="4"/>
      <c r="AW29" s="36"/>
      <c r="AX29" s="36"/>
      <c r="AY29" s="36"/>
      <c r="AZ29" s="36">
        <v>1.35</v>
      </c>
      <c r="BA29" s="4">
        <v>1.1299999999999999</v>
      </c>
      <c r="BB29" s="4"/>
      <c r="BC29" s="4"/>
      <c r="BD29" s="4"/>
      <c r="BE29" s="4">
        <v>1.6</v>
      </c>
      <c r="BF29" s="4">
        <v>1.75</v>
      </c>
      <c r="BG29" s="4"/>
      <c r="BH29" s="4"/>
      <c r="BI29" s="4"/>
      <c r="BJ29" s="4">
        <v>2.2999999999999998</v>
      </c>
      <c r="BK29" s="4">
        <v>2.2599999999999998</v>
      </c>
      <c r="BL29" s="4">
        <v>2.2000000000000002</v>
      </c>
      <c r="BM29" s="37" t="s">
        <v>81</v>
      </c>
      <c r="BN29" s="2">
        <v>-2.6548672566371466E-2</v>
      </c>
      <c r="BO29" s="2" t="s">
        <v>81</v>
      </c>
      <c r="BP29" s="38">
        <f t="shared" si="2"/>
        <v>2</v>
      </c>
      <c r="BR29" s="14"/>
      <c r="BS29" s="15"/>
      <c r="BT29" s="41"/>
      <c r="BU29" s="41"/>
      <c r="BV29" s="41"/>
      <c r="BW29" s="41"/>
      <c r="BX29" s="15"/>
      <c r="BY29" s="15"/>
      <c r="BZ29" s="15"/>
      <c r="CA29" s="15"/>
      <c r="CB29" s="15"/>
      <c r="CC29" s="15"/>
      <c r="CD29" s="15"/>
      <c r="CE29" s="15"/>
      <c r="CF29" s="15"/>
      <c r="CG29" s="15"/>
      <c r="CH29" s="15"/>
      <c r="CI29" s="15"/>
      <c r="CJ29" s="42"/>
      <c r="CK29" s="43"/>
      <c r="CL29" s="43"/>
      <c r="CM29" s="38"/>
    </row>
    <row r="30" spans="1:91" ht="18.75" customHeight="1" x14ac:dyDescent="0.2">
      <c r="A30" s="3" t="s">
        <v>35</v>
      </c>
      <c r="B30" s="4">
        <v>0.98</v>
      </c>
      <c r="C30" s="36">
        <v>1.25</v>
      </c>
      <c r="D30" s="36">
        <v>1.05</v>
      </c>
      <c r="E30" s="36">
        <v>1.35</v>
      </c>
      <c r="F30" s="36">
        <v>1.4</v>
      </c>
      <c r="G30" s="4">
        <v>1.55</v>
      </c>
      <c r="H30" s="4">
        <v>1.25</v>
      </c>
      <c r="I30" s="4">
        <v>1.43</v>
      </c>
      <c r="J30" s="4">
        <v>2.1</v>
      </c>
      <c r="K30" s="4">
        <v>1.7</v>
      </c>
      <c r="L30" s="4">
        <v>2.13</v>
      </c>
      <c r="M30" s="4">
        <v>2.2999999999999998</v>
      </c>
      <c r="N30" s="4">
        <v>2.9</v>
      </c>
      <c r="O30" s="4">
        <v>2.5</v>
      </c>
      <c r="P30" s="4">
        <v>2.75</v>
      </c>
      <c r="Q30" s="4">
        <v>3.45</v>
      </c>
      <c r="R30" s="4"/>
      <c r="S30" s="37">
        <v>2.78</v>
      </c>
      <c r="T30" s="2">
        <v>-1</v>
      </c>
      <c r="U30" s="2">
        <v>-1</v>
      </c>
      <c r="V30" s="38">
        <f t="shared" si="0"/>
        <v>5</v>
      </c>
      <c r="AR30" s="46"/>
      <c r="AS30" s="38"/>
      <c r="AU30" s="5" t="s">
        <v>27</v>
      </c>
      <c r="AV30" s="6"/>
      <c r="AW30" s="44"/>
      <c r="AX30" s="44"/>
      <c r="AY30" s="44"/>
      <c r="AZ30" s="44"/>
      <c r="BA30" s="6">
        <v>1.1499999999999999</v>
      </c>
      <c r="BB30" s="6"/>
      <c r="BC30" s="6"/>
      <c r="BD30" s="6"/>
      <c r="BE30" s="6">
        <v>1.6</v>
      </c>
      <c r="BF30" s="6"/>
      <c r="BG30" s="6"/>
      <c r="BH30" s="6"/>
      <c r="BI30" s="6"/>
      <c r="BJ30" s="6">
        <v>2.2799999999999998</v>
      </c>
      <c r="BK30" s="6">
        <v>2.27</v>
      </c>
      <c r="BL30" s="6">
        <v>2.2000000000000002</v>
      </c>
      <c r="BM30" s="45" t="s">
        <v>81</v>
      </c>
      <c r="BN30" s="7">
        <v>-3.0837004405286309E-2</v>
      </c>
      <c r="BO30" s="7" t="s">
        <v>81</v>
      </c>
      <c r="BP30" s="38">
        <f t="shared" si="2"/>
        <v>2</v>
      </c>
      <c r="BR30" s="14"/>
      <c r="BS30" s="15"/>
      <c r="BT30" s="41"/>
      <c r="BU30" s="41"/>
      <c r="BV30" s="41"/>
      <c r="BW30" s="41"/>
      <c r="BX30" s="15"/>
      <c r="BY30" s="15"/>
      <c r="BZ30" s="15"/>
      <c r="CA30" s="15"/>
      <c r="CB30" s="15"/>
      <c r="CC30" s="15"/>
      <c r="CD30" s="15"/>
      <c r="CE30" s="15"/>
      <c r="CF30" s="15"/>
      <c r="CG30" s="15"/>
      <c r="CH30" s="15"/>
      <c r="CI30" s="15"/>
      <c r="CJ30" s="42"/>
      <c r="CK30" s="43"/>
      <c r="CL30" s="43"/>
      <c r="CM30" s="38"/>
    </row>
    <row r="31" spans="1:91" ht="18.75" customHeight="1" x14ac:dyDescent="0.2">
      <c r="A31" s="3" t="s">
        <v>36</v>
      </c>
      <c r="B31" s="4">
        <v>1.01</v>
      </c>
      <c r="C31" s="36">
        <v>1.25</v>
      </c>
      <c r="D31" s="36">
        <v>1.05</v>
      </c>
      <c r="E31" s="36">
        <v>1.35</v>
      </c>
      <c r="F31" s="36">
        <v>1.4</v>
      </c>
      <c r="G31" s="4">
        <v>1.55</v>
      </c>
      <c r="H31" s="4">
        <v>1.25</v>
      </c>
      <c r="I31" s="4">
        <v>1.48</v>
      </c>
      <c r="J31" s="4">
        <v>2.1</v>
      </c>
      <c r="K31" s="4">
        <v>1.7</v>
      </c>
      <c r="L31" s="4">
        <v>2.15</v>
      </c>
      <c r="M31" s="4">
        <v>2.2999999999999998</v>
      </c>
      <c r="N31" s="4"/>
      <c r="O31" s="4">
        <v>2.5</v>
      </c>
      <c r="P31" s="4"/>
      <c r="Q31" s="4"/>
      <c r="R31" s="4"/>
      <c r="S31" s="37" t="s">
        <v>81</v>
      </c>
      <c r="T31" s="2" t="s">
        <v>81</v>
      </c>
      <c r="U31" s="2" t="s">
        <v>81</v>
      </c>
      <c r="V31" s="38">
        <f t="shared" si="0"/>
        <v>2</v>
      </c>
      <c r="X31" s="47"/>
      <c r="Y31" s="42"/>
      <c r="Z31" s="42"/>
      <c r="AA31" s="42"/>
      <c r="AB31" s="42"/>
      <c r="AC31" s="42"/>
      <c r="AD31" s="42"/>
      <c r="AE31" s="42"/>
      <c r="AF31" s="42"/>
      <c r="AG31" s="42"/>
      <c r="AH31" s="42"/>
      <c r="AI31" s="42"/>
      <c r="AJ31" s="42"/>
      <c r="AK31" s="42"/>
      <c r="AL31" s="42"/>
      <c r="AM31" s="42"/>
      <c r="AN31" s="42"/>
      <c r="AO31" s="42"/>
      <c r="AP31" s="42"/>
      <c r="AQ31" s="42"/>
      <c r="AR31" s="42"/>
      <c r="AS31" s="38"/>
      <c r="BP31" s="38"/>
      <c r="CM31" s="38"/>
    </row>
    <row r="32" spans="1:91" ht="18.75" customHeight="1" x14ac:dyDescent="0.2">
      <c r="A32" s="3" t="s">
        <v>37</v>
      </c>
      <c r="B32" s="4">
        <v>1.01</v>
      </c>
      <c r="C32" s="36">
        <v>1.25</v>
      </c>
      <c r="D32" s="36">
        <v>1.07</v>
      </c>
      <c r="E32" s="36">
        <v>1.38</v>
      </c>
      <c r="F32" s="36">
        <v>1.43</v>
      </c>
      <c r="G32" s="4">
        <v>1.55</v>
      </c>
      <c r="H32" s="4">
        <v>1.25</v>
      </c>
      <c r="I32" s="4">
        <v>1.5</v>
      </c>
      <c r="J32" s="4">
        <v>2.1</v>
      </c>
      <c r="K32" s="4">
        <v>1.7</v>
      </c>
      <c r="L32" s="4">
        <v>2.15</v>
      </c>
      <c r="M32" s="4">
        <v>2.2999999999999998</v>
      </c>
      <c r="N32" s="4"/>
      <c r="O32" s="4">
        <v>2.5</v>
      </c>
      <c r="P32" s="4"/>
      <c r="Q32" s="4"/>
      <c r="R32" s="4"/>
      <c r="S32" s="37" t="s">
        <v>81</v>
      </c>
      <c r="T32" s="2" t="s">
        <v>81</v>
      </c>
      <c r="U32" s="2" t="s">
        <v>81</v>
      </c>
      <c r="V32" s="38">
        <f t="shared" si="0"/>
        <v>2</v>
      </c>
      <c r="X32" s="47"/>
      <c r="Y32" s="42"/>
      <c r="Z32" s="42"/>
      <c r="AA32" s="42"/>
      <c r="AB32" s="42"/>
      <c r="AC32" s="42"/>
      <c r="AD32" s="42"/>
      <c r="AE32" s="42"/>
      <c r="AF32" s="42"/>
      <c r="AG32" s="42"/>
      <c r="AH32" s="42"/>
      <c r="AI32" s="42"/>
      <c r="AJ32" s="42"/>
      <c r="AK32" s="42"/>
      <c r="AL32" s="42"/>
      <c r="AM32" s="42"/>
      <c r="AN32" s="42"/>
      <c r="AO32" s="42"/>
      <c r="AP32" s="42"/>
      <c r="AQ32" s="42"/>
      <c r="AR32" s="42"/>
      <c r="AS32" s="38"/>
      <c r="BO32" s="46" t="s">
        <v>51</v>
      </c>
      <c r="BP32" s="38"/>
      <c r="CL32" s="46"/>
      <c r="CM32" s="38"/>
    </row>
    <row r="33" spans="1:99" ht="18.75" customHeight="1" x14ac:dyDescent="0.2">
      <c r="A33" s="3" t="s">
        <v>38</v>
      </c>
      <c r="B33" s="4">
        <v>1</v>
      </c>
      <c r="C33" s="36">
        <v>1.25</v>
      </c>
      <c r="D33" s="36">
        <v>1.1000000000000001</v>
      </c>
      <c r="E33" s="36">
        <v>1.4</v>
      </c>
      <c r="F33" s="36">
        <v>1.45</v>
      </c>
      <c r="G33" s="4">
        <v>1.55</v>
      </c>
      <c r="H33" s="4">
        <v>1.25</v>
      </c>
      <c r="I33" s="4">
        <v>1.5</v>
      </c>
      <c r="J33" s="4">
        <v>2.1</v>
      </c>
      <c r="K33" s="4">
        <v>1.73</v>
      </c>
      <c r="L33" s="4">
        <v>2.15</v>
      </c>
      <c r="M33" s="4">
        <v>2.2999999999999998</v>
      </c>
      <c r="N33" s="4"/>
      <c r="O33" s="4">
        <v>2.52</v>
      </c>
      <c r="P33" s="4"/>
      <c r="Q33" s="4"/>
      <c r="R33" s="4"/>
      <c r="S33" s="37" t="s">
        <v>81</v>
      </c>
      <c r="T33" s="2" t="s">
        <v>81</v>
      </c>
      <c r="U33" s="2" t="s">
        <v>81</v>
      </c>
      <c r="V33" s="38">
        <f t="shared" si="0"/>
        <v>2</v>
      </c>
      <c r="X33" s="47"/>
      <c r="Y33" s="42"/>
      <c r="Z33" s="42"/>
      <c r="AA33" s="42"/>
      <c r="AB33" s="42"/>
      <c r="AC33" s="42"/>
      <c r="AD33" s="42"/>
      <c r="AE33" s="42"/>
      <c r="AF33" s="42"/>
      <c r="AG33" s="42"/>
      <c r="AH33" s="42"/>
      <c r="AI33" s="42"/>
      <c r="AJ33" s="42"/>
      <c r="AK33" s="42"/>
      <c r="AL33" s="42"/>
      <c r="AM33" s="42"/>
      <c r="AN33" s="42"/>
      <c r="AO33" s="42"/>
      <c r="AP33" s="42"/>
      <c r="AQ33" s="42"/>
      <c r="AR33" s="42"/>
      <c r="AS33" s="38"/>
      <c r="BP33" s="38"/>
      <c r="CM33" s="38"/>
    </row>
    <row r="34" spans="1:99" ht="18.75" customHeight="1" x14ac:dyDescent="0.2">
      <c r="A34" s="3" t="s">
        <v>39</v>
      </c>
      <c r="B34" s="4">
        <v>1</v>
      </c>
      <c r="C34" s="36">
        <v>1.25</v>
      </c>
      <c r="D34" s="36">
        <v>1.1299999999999999</v>
      </c>
      <c r="E34" s="36">
        <v>1.4</v>
      </c>
      <c r="F34" s="36">
        <v>1.48</v>
      </c>
      <c r="G34" s="4">
        <v>1.55</v>
      </c>
      <c r="H34" s="4">
        <v>1.25</v>
      </c>
      <c r="I34" s="4">
        <v>1.5</v>
      </c>
      <c r="J34" s="4">
        <v>2.1</v>
      </c>
      <c r="K34" s="4">
        <v>1.75</v>
      </c>
      <c r="L34" s="4">
        <v>2.15</v>
      </c>
      <c r="M34" s="4">
        <v>2.2999999999999998</v>
      </c>
      <c r="N34" s="4"/>
      <c r="O34" s="4">
        <v>2.5499999999999998</v>
      </c>
      <c r="P34" s="4"/>
      <c r="Q34" s="4"/>
      <c r="R34" s="4"/>
      <c r="S34" s="37" t="s">
        <v>81</v>
      </c>
      <c r="T34" s="2" t="s">
        <v>81</v>
      </c>
      <c r="U34" s="2" t="s">
        <v>81</v>
      </c>
      <c r="V34" s="38">
        <f t="shared" si="0"/>
        <v>2</v>
      </c>
      <c r="X34" s="47"/>
      <c r="Y34" s="42"/>
      <c r="Z34" s="42"/>
      <c r="AA34" s="42"/>
      <c r="AB34" s="42"/>
      <c r="AC34" s="42"/>
      <c r="AD34" s="42"/>
      <c r="AE34" s="42"/>
      <c r="AF34" s="42"/>
      <c r="AG34" s="42"/>
      <c r="AH34" s="42"/>
      <c r="AI34" s="42"/>
      <c r="AJ34" s="42"/>
      <c r="AK34" s="42"/>
      <c r="AL34" s="42"/>
      <c r="AM34" s="42"/>
      <c r="AN34" s="42"/>
      <c r="AO34" s="42"/>
      <c r="AP34" s="42"/>
      <c r="AQ34" s="42"/>
      <c r="AR34" s="42"/>
      <c r="AS34" s="38"/>
      <c r="BP34" s="38"/>
    </row>
    <row r="35" spans="1:99" ht="18.75" customHeight="1" x14ac:dyDescent="0.2">
      <c r="A35" s="3" t="s">
        <v>40</v>
      </c>
      <c r="B35" s="4">
        <v>1</v>
      </c>
      <c r="C35" s="36">
        <v>1.25</v>
      </c>
      <c r="D35" s="36">
        <v>1.18</v>
      </c>
      <c r="E35" s="36">
        <v>1.4</v>
      </c>
      <c r="F35" s="36">
        <v>1.5</v>
      </c>
      <c r="G35" s="4">
        <v>1.55</v>
      </c>
      <c r="H35" s="4">
        <v>1.25</v>
      </c>
      <c r="I35" s="4">
        <v>1.53</v>
      </c>
      <c r="J35" s="4">
        <v>2.1</v>
      </c>
      <c r="K35" s="4">
        <v>1.75</v>
      </c>
      <c r="L35" s="4">
        <v>2.15</v>
      </c>
      <c r="M35" s="4"/>
      <c r="N35" s="4"/>
      <c r="O35" s="4"/>
      <c r="P35" s="4"/>
      <c r="Q35" s="4"/>
      <c r="R35" s="4"/>
      <c r="S35" s="37" t="s">
        <v>81</v>
      </c>
      <c r="T35" s="2" t="s">
        <v>81</v>
      </c>
      <c r="U35" s="2" t="s">
        <v>81</v>
      </c>
      <c r="V35" s="38">
        <f t="shared" si="0"/>
        <v>0</v>
      </c>
      <c r="X35" s="47"/>
      <c r="Y35" s="42"/>
      <c r="Z35" s="42"/>
      <c r="AA35" s="42"/>
      <c r="AB35" s="42"/>
      <c r="AC35" s="42"/>
      <c r="AD35" s="42"/>
      <c r="AE35" s="42"/>
      <c r="AF35" s="42"/>
      <c r="AG35" s="42"/>
      <c r="AH35" s="42"/>
      <c r="AI35" s="42"/>
      <c r="AJ35" s="42"/>
      <c r="AK35" s="42"/>
      <c r="AL35" s="42"/>
      <c r="AM35" s="42"/>
      <c r="AN35" s="42"/>
      <c r="AO35" s="42"/>
      <c r="AP35" s="42"/>
      <c r="AQ35" s="42"/>
      <c r="AR35" s="42"/>
      <c r="AS35" s="38"/>
      <c r="BP35" s="38"/>
      <c r="CN35" s="16" t="s">
        <v>60</v>
      </c>
    </row>
    <row r="36" spans="1:99" ht="18.75" customHeight="1" x14ac:dyDescent="0.2">
      <c r="A36" s="3" t="s">
        <v>41</v>
      </c>
      <c r="B36" s="4">
        <v>1</v>
      </c>
      <c r="C36" s="36">
        <v>1.25</v>
      </c>
      <c r="D36" s="36">
        <v>1.2</v>
      </c>
      <c r="E36" s="36"/>
      <c r="F36" s="36"/>
      <c r="G36" s="4"/>
      <c r="H36" s="4">
        <v>1.25</v>
      </c>
      <c r="I36" s="4"/>
      <c r="J36" s="4"/>
      <c r="K36" s="4"/>
      <c r="L36" s="4"/>
      <c r="M36" s="4"/>
      <c r="N36" s="4"/>
      <c r="O36" s="4"/>
      <c r="P36" s="4"/>
      <c r="Q36" s="4"/>
      <c r="R36" s="4"/>
      <c r="S36" s="37" t="s">
        <v>81</v>
      </c>
      <c r="T36" s="2" t="s">
        <v>81</v>
      </c>
      <c r="U36" s="2" t="s">
        <v>81</v>
      </c>
      <c r="V36" s="38">
        <f t="shared" si="0"/>
        <v>0</v>
      </c>
      <c r="X36" s="47"/>
      <c r="Y36" s="42"/>
      <c r="Z36" s="42"/>
      <c r="AA36" s="42"/>
      <c r="AB36" s="42"/>
      <c r="AC36" s="42"/>
      <c r="AD36" s="42"/>
      <c r="AE36" s="42"/>
      <c r="AF36" s="42"/>
      <c r="AG36" s="42"/>
      <c r="AH36" s="42"/>
      <c r="AI36" s="42"/>
      <c r="AJ36" s="42"/>
      <c r="AK36" s="42"/>
      <c r="AL36" s="42"/>
      <c r="AM36" s="42"/>
      <c r="AN36" s="42"/>
      <c r="AO36" s="42"/>
      <c r="AP36" s="42"/>
      <c r="AQ36" s="42"/>
      <c r="AR36" s="42"/>
      <c r="AS36" s="38"/>
      <c r="BP36" s="38"/>
    </row>
    <row r="37" spans="1:99" ht="18.75" customHeight="1" x14ac:dyDescent="0.2">
      <c r="A37" s="5" t="s">
        <v>42</v>
      </c>
      <c r="B37" s="6"/>
      <c r="C37" s="6"/>
      <c r="D37" s="6"/>
      <c r="E37" s="6"/>
      <c r="F37" s="6"/>
      <c r="G37" s="6"/>
      <c r="H37" s="6"/>
      <c r="I37" s="6"/>
      <c r="J37" s="6"/>
      <c r="K37" s="6"/>
      <c r="L37" s="6"/>
      <c r="M37" s="6"/>
      <c r="N37" s="6"/>
      <c r="O37" s="6"/>
      <c r="P37" s="6"/>
      <c r="Q37" s="6"/>
      <c r="R37" s="6"/>
      <c r="S37" s="45" t="s">
        <v>81</v>
      </c>
      <c r="T37" s="7" t="s">
        <v>81</v>
      </c>
      <c r="U37" s="7" t="s">
        <v>81</v>
      </c>
      <c r="V37" s="38">
        <f t="shared" si="0"/>
        <v>0</v>
      </c>
      <c r="X37" s="47"/>
      <c r="Y37" s="42"/>
      <c r="Z37" s="42"/>
      <c r="AA37" s="42"/>
      <c r="AB37" s="42"/>
      <c r="AC37" s="42"/>
      <c r="AD37" s="42"/>
      <c r="AE37" s="42"/>
      <c r="AF37" s="42"/>
      <c r="AG37" s="42"/>
      <c r="AH37" s="42"/>
      <c r="AI37" s="42"/>
      <c r="AJ37" s="42"/>
      <c r="AK37" s="42"/>
      <c r="AL37" s="42"/>
      <c r="AM37" s="42"/>
      <c r="AN37" s="42"/>
      <c r="AO37" s="42"/>
      <c r="AP37" s="42"/>
      <c r="AQ37" s="42"/>
      <c r="AR37" s="42"/>
      <c r="AS37" s="38"/>
      <c r="BP37" s="38"/>
    </row>
    <row r="38" spans="1:99" x14ac:dyDescent="0.2">
      <c r="A38" s="47"/>
      <c r="B38" s="42"/>
      <c r="C38" s="42"/>
      <c r="D38" s="42"/>
      <c r="E38" s="42"/>
      <c r="F38" s="42"/>
      <c r="G38" s="42"/>
      <c r="H38" s="42"/>
      <c r="I38" s="42"/>
      <c r="J38" s="42"/>
      <c r="K38" s="42"/>
      <c r="L38" s="42"/>
      <c r="M38" s="42"/>
      <c r="N38" s="42"/>
      <c r="O38" s="42"/>
      <c r="P38" s="42"/>
      <c r="Q38" s="42"/>
      <c r="R38" s="42"/>
      <c r="S38" s="42"/>
      <c r="T38" s="42"/>
      <c r="U38" s="46"/>
      <c r="V38" s="38"/>
      <c r="X38" s="47"/>
      <c r="Y38" s="42"/>
      <c r="Z38" s="42"/>
      <c r="AA38" s="42"/>
      <c r="AB38" s="42"/>
      <c r="AC38" s="42"/>
      <c r="AD38" s="42"/>
      <c r="AE38" s="42"/>
      <c r="AF38" s="42"/>
      <c r="AG38" s="42"/>
      <c r="AH38" s="42"/>
      <c r="AI38" s="42"/>
      <c r="AJ38" s="42"/>
      <c r="AK38" s="42"/>
      <c r="AL38" s="42"/>
      <c r="AM38" s="42"/>
      <c r="AN38" s="42"/>
      <c r="AO38" s="42"/>
      <c r="AP38" s="42"/>
      <c r="AQ38" s="42"/>
      <c r="AR38" s="42"/>
      <c r="AS38" s="38"/>
      <c r="BP38" s="38"/>
    </row>
    <row r="39" spans="1:99" x14ac:dyDescent="0.2">
      <c r="A39" s="47"/>
      <c r="B39" s="42"/>
      <c r="C39" s="42"/>
      <c r="D39" s="42"/>
      <c r="E39" s="42"/>
      <c r="F39" s="42"/>
      <c r="G39" s="42"/>
      <c r="H39" s="42"/>
      <c r="I39" s="42"/>
      <c r="J39" s="42"/>
      <c r="K39" s="42"/>
      <c r="L39" s="42"/>
      <c r="M39" s="42"/>
      <c r="N39" s="42"/>
      <c r="O39" s="42"/>
      <c r="P39" s="42"/>
      <c r="Q39" s="42"/>
      <c r="R39" s="42"/>
      <c r="S39" s="42"/>
      <c r="T39" s="42"/>
      <c r="U39" s="46"/>
      <c r="V39" s="38"/>
      <c r="X39" s="47"/>
      <c r="Y39" s="42"/>
      <c r="Z39" s="42"/>
      <c r="AA39" s="42"/>
      <c r="AB39" s="42"/>
      <c r="AC39" s="42"/>
      <c r="AD39" s="42"/>
      <c r="AE39" s="42"/>
      <c r="AF39" s="42"/>
      <c r="AG39" s="42"/>
      <c r="AH39" s="42"/>
      <c r="AI39" s="42"/>
      <c r="AJ39" s="42"/>
      <c r="AK39" s="42"/>
      <c r="AL39" s="42"/>
      <c r="AM39" s="42"/>
      <c r="AN39" s="42"/>
      <c r="AO39" s="42"/>
      <c r="AP39" s="42"/>
      <c r="AQ39" s="42"/>
      <c r="AR39" s="42"/>
      <c r="AS39" s="38"/>
      <c r="BP39" s="38"/>
    </row>
    <row r="40" spans="1:99" x14ac:dyDescent="0.2">
      <c r="A40" s="47"/>
      <c r="B40" s="42"/>
      <c r="C40" s="42"/>
      <c r="D40" s="42"/>
      <c r="E40" s="42"/>
      <c r="F40" s="42"/>
      <c r="G40" s="42"/>
      <c r="H40" s="42"/>
      <c r="I40" s="42"/>
      <c r="J40" s="42"/>
      <c r="K40" s="42"/>
      <c r="L40" s="42"/>
      <c r="M40" s="42"/>
      <c r="N40" s="42"/>
      <c r="O40" s="42"/>
      <c r="P40" s="42"/>
      <c r="Q40" s="42"/>
      <c r="R40" s="42"/>
      <c r="S40" s="42"/>
      <c r="T40" s="42"/>
      <c r="U40" s="43"/>
      <c r="V40" s="38"/>
      <c r="X40" s="47"/>
      <c r="Y40" s="42"/>
      <c r="Z40" s="42"/>
      <c r="AA40" s="42"/>
      <c r="AB40" s="42"/>
      <c r="AC40" s="42"/>
      <c r="AD40" s="42"/>
      <c r="AE40" s="42"/>
      <c r="AF40" s="42"/>
      <c r="AG40" s="42"/>
      <c r="AH40" s="42"/>
      <c r="AI40" s="42"/>
      <c r="AJ40" s="42"/>
      <c r="AK40" s="42"/>
      <c r="AL40" s="42"/>
      <c r="AM40" s="42"/>
      <c r="AN40" s="42"/>
      <c r="AO40" s="42"/>
      <c r="AP40" s="42"/>
      <c r="AQ40" s="42"/>
      <c r="AR40" s="42"/>
      <c r="AS40" s="38"/>
      <c r="BP40" s="38"/>
    </row>
    <row r="41" spans="1:99" ht="30" customHeight="1" x14ac:dyDescent="0.2">
      <c r="A41" s="25" t="s">
        <v>0</v>
      </c>
      <c r="B41" s="69" t="s">
        <v>53</v>
      </c>
      <c r="C41" s="69"/>
      <c r="D41" s="69"/>
      <c r="E41" s="69"/>
      <c r="F41" s="69"/>
      <c r="G41" s="69"/>
      <c r="H41" s="69"/>
      <c r="I41" s="69"/>
      <c r="J41" s="69"/>
      <c r="K41" s="69"/>
      <c r="L41" s="69"/>
      <c r="M41" s="69"/>
      <c r="N41" s="69"/>
      <c r="O41" s="69"/>
      <c r="P41" s="69"/>
      <c r="Q41" s="69"/>
      <c r="R41" s="69"/>
      <c r="S41" s="69"/>
      <c r="T41" s="69"/>
      <c r="U41" s="69"/>
      <c r="V41" s="38"/>
      <c r="X41" s="25" t="s">
        <v>0</v>
      </c>
      <c r="Y41" s="69" t="s">
        <v>75</v>
      </c>
      <c r="Z41" s="69"/>
      <c r="AA41" s="69"/>
      <c r="AB41" s="69"/>
      <c r="AC41" s="69"/>
      <c r="AD41" s="69"/>
      <c r="AE41" s="69"/>
      <c r="AF41" s="69"/>
      <c r="AG41" s="69"/>
      <c r="AH41" s="69"/>
      <c r="AI41" s="69"/>
      <c r="AJ41" s="69"/>
      <c r="AK41" s="69"/>
      <c r="AL41" s="69"/>
      <c r="AM41" s="69"/>
      <c r="AN41" s="69"/>
      <c r="AO41" s="69"/>
      <c r="AP41" s="69"/>
      <c r="AQ41" s="69"/>
      <c r="AR41" s="69"/>
      <c r="AS41" s="38"/>
      <c r="AU41" s="25" t="s">
        <v>0</v>
      </c>
      <c r="AV41" s="67" t="s">
        <v>76</v>
      </c>
      <c r="AW41" s="67"/>
      <c r="AX41" s="67"/>
      <c r="AY41" s="67"/>
      <c r="AZ41" s="67"/>
      <c r="BA41" s="67"/>
      <c r="BB41" s="67"/>
      <c r="BC41" s="67"/>
      <c r="BD41" s="67"/>
      <c r="BE41" s="67"/>
      <c r="BF41" s="67"/>
      <c r="BG41" s="67"/>
      <c r="BH41" s="67"/>
      <c r="BI41" s="67"/>
      <c r="BJ41" s="67"/>
      <c r="BK41" s="67"/>
      <c r="BL41" s="67"/>
      <c r="BM41" s="67"/>
      <c r="BN41" s="67"/>
      <c r="BO41" s="67"/>
      <c r="BP41" s="38"/>
      <c r="BR41" s="48" t="s">
        <v>0</v>
      </c>
      <c r="BS41" s="49" t="s">
        <v>60</v>
      </c>
      <c r="BT41" s="50"/>
      <c r="BU41" s="50"/>
      <c r="BV41" s="50"/>
      <c r="BW41" s="50"/>
      <c r="BX41" s="50"/>
      <c r="BY41" s="71" t="s">
        <v>74</v>
      </c>
      <c r="BZ41" s="71"/>
      <c r="CA41" s="71"/>
      <c r="CB41" s="71"/>
      <c r="CC41" s="71"/>
      <c r="CD41" s="71"/>
      <c r="CE41" s="71"/>
      <c r="CF41" s="71"/>
      <c r="CG41" s="71"/>
      <c r="CH41" s="71"/>
      <c r="CI41" s="71"/>
      <c r="CJ41" s="71"/>
      <c r="CK41" s="71"/>
      <c r="CL41" s="72"/>
      <c r="CM41" s="38"/>
    </row>
    <row r="42" spans="1:99" ht="48" x14ac:dyDescent="0.2">
      <c r="A42" s="26" t="s">
        <v>1</v>
      </c>
      <c r="B42" s="27">
        <v>2009</v>
      </c>
      <c r="C42" s="27">
        <v>2010</v>
      </c>
      <c r="D42" s="27">
        <v>2011</v>
      </c>
      <c r="E42" s="27">
        <v>2012</v>
      </c>
      <c r="F42" s="27">
        <v>2013</v>
      </c>
      <c r="G42" s="26">
        <v>2014</v>
      </c>
      <c r="H42" s="26">
        <v>2015</v>
      </c>
      <c r="I42" s="26">
        <v>2016</v>
      </c>
      <c r="J42" s="26">
        <v>2017</v>
      </c>
      <c r="K42" s="26">
        <v>2018</v>
      </c>
      <c r="L42" s="26">
        <v>2019</v>
      </c>
      <c r="M42" s="26">
        <v>2020</v>
      </c>
      <c r="N42" s="26">
        <v>2021</v>
      </c>
      <c r="O42" s="26">
        <v>2022</v>
      </c>
      <c r="P42" s="26">
        <v>2023</v>
      </c>
      <c r="Q42" s="26">
        <v>2024</v>
      </c>
      <c r="R42" s="26">
        <v>2025</v>
      </c>
      <c r="S42" s="28" t="s">
        <v>50</v>
      </c>
      <c r="T42" s="9" t="s">
        <v>82</v>
      </c>
      <c r="U42" s="8" t="s">
        <v>83</v>
      </c>
      <c r="V42" s="38"/>
      <c r="X42" s="26" t="s">
        <v>1</v>
      </c>
      <c r="Y42" s="27" t="s">
        <v>43</v>
      </c>
      <c r="Z42" s="27" t="s">
        <v>44</v>
      </c>
      <c r="AA42" s="27" t="s">
        <v>45</v>
      </c>
      <c r="AB42" s="27" t="s">
        <v>46</v>
      </c>
      <c r="AC42" s="27" t="s">
        <v>47</v>
      </c>
      <c r="AD42" s="26" t="s">
        <v>48</v>
      </c>
      <c r="AE42" s="26" t="s">
        <v>49</v>
      </c>
      <c r="AF42" s="26" t="s">
        <v>63</v>
      </c>
      <c r="AG42" s="26" t="s">
        <v>64</v>
      </c>
      <c r="AH42" s="26" t="s">
        <v>65</v>
      </c>
      <c r="AI42" s="26" t="s">
        <v>69</v>
      </c>
      <c r="AJ42" s="26" t="s">
        <v>70</v>
      </c>
      <c r="AK42" s="26" t="s">
        <v>77</v>
      </c>
      <c r="AL42" s="26" t="s">
        <v>78</v>
      </c>
      <c r="AM42" s="26" t="s">
        <v>79</v>
      </c>
      <c r="AN42" s="26" t="s">
        <v>80</v>
      </c>
      <c r="AO42" s="26" t="s">
        <v>84</v>
      </c>
      <c r="AP42" s="28" t="s">
        <v>50</v>
      </c>
      <c r="AQ42" s="8" t="s">
        <v>85</v>
      </c>
      <c r="AR42" s="8" t="s">
        <v>86</v>
      </c>
      <c r="AS42" s="38"/>
      <c r="AT42" s="29"/>
      <c r="AU42" s="26" t="s">
        <v>1</v>
      </c>
      <c r="AV42" s="27" t="s">
        <v>43</v>
      </c>
      <c r="AW42" s="27" t="s">
        <v>44</v>
      </c>
      <c r="AX42" s="27" t="s">
        <v>45</v>
      </c>
      <c r="AY42" s="27" t="s">
        <v>46</v>
      </c>
      <c r="AZ42" s="27" t="s">
        <v>47</v>
      </c>
      <c r="BA42" s="26" t="s">
        <v>48</v>
      </c>
      <c r="BB42" s="26" t="s">
        <v>49</v>
      </c>
      <c r="BC42" s="26" t="s">
        <v>63</v>
      </c>
      <c r="BD42" s="26" t="s">
        <v>64</v>
      </c>
      <c r="BE42" s="26" t="s">
        <v>65</v>
      </c>
      <c r="BF42" s="26" t="s">
        <v>69</v>
      </c>
      <c r="BG42" s="26" t="s">
        <v>70</v>
      </c>
      <c r="BH42" s="26" t="s">
        <v>77</v>
      </c>
      <c r="BI42" s="26" t="s">
        <v>78</v>
      </c>
      <c r="BJ42" s="26" t="s">
        <v>79</v>
      </c>
      <c r="BK42" s="26" t="s">
        <v>80</v>
      </c>
      <c r="BL42" s="26" t="s">
        <v>84</v>
      </c>
      <c r="BM42" s="28" t="s">
        <v>50</v>
      </c>
      <c r="BN42" s="8" t="s">
        <v>85</v>
      </c>
      <c r="BO42" s="8" t="s">
        <v>86</v>
      </c>
      <c r="BP42" s="38"/>
      <c r="BR42" s="26" t="s">
        <v>1</v>
      </c>
      <c r="BS42" s="27">
        <v>2009</v>
      </c>
      <c r="BT42" s="27">
        <v>2010</v>
      </c>
      <c r="BU42" s="27">
        <v>2011</v>
      </c>
      <c r="BV42" s="27">
        <v>2012</v>
      </c>
      <c r="BW42" s="27">
        <v>2013</v>
      </c>
      <c r="BX42" s="26">
        <v>2014</v>
      </c>
      <c r="BY42" s="26">
        <v>2015</v>
      </c>
      <c r="BZ42" s="26">
        <v>2016</v>
      </c>
      <c r="CA42" s="26">
        <v>2017</v>
      </c>
      <c r="CB42" s="26">
        <v>2018</v>
      </c>
      <c r="CC42" s="26">
        <v>2019</v>
      </c>
      <c r="CD42" s="26">
        <v>2020</v>
      </c>
      <c r="CE42" s="26">
        <v>2021</v>
      </c>
      <c r="CF42" s="26">
        <v>2022</v>
      </c>
      <c r="CG42" s="26">
        <v>2023</v>
      </c>
      <c r="CH42" s="26">
        <v>2024</v>
      </c>
      <c r="CI42" s="26">
        <v>2025</v>
      </c>
      <c r="CJ42" s="28" t="s">
        <v>50</v>
      </c>
      <c r="CK42" s="9" t="s">
        <v>82</v>
      </c>
      <c r="CL42" s="8" t="s">
        <v>83</v>
      </c>
      <c r="CM42" s="38"/>
    </row>
    <row r="43" spans="1:99" ht="18.75" customHeight="1" x14ac:dyDescent="0.2">
      <c r="A43" s="39" t="s">
        <v>7</v>
      </c>
      <c r="B43" s="36"/>
      <c r="C43" s="36"/>
      <c r="D43" s="36"/>
      <c r="E43" s="36"/>
      <c r="F43" s="36"/>
      <c r="G43" s="36"/>
      <c r="H43" s="36"/>
      <c r="I43" s="36"/>
      <c r="J43" s="36"/>
      <c r="K43" s="36"/>
      <c r="L43" s="36"/>
      <c r="M43" s="36"/>
      <c r="N43" s="36"/>
      <c r="O43" s="36"/>
      <c r="P43" s="36"/>
      <c r="Q43" s="36"/>
      <c r="R43" s="36"/>
      <c r="S43" s="37" t="s">
        <v>81</v>
      </c>
      <c r="T43" s="2" t="s">
        <v>81</v>
      </c>
      <c r="U43" s="2" t="s">
        <v>81</v>
      </c>
      <c r="V43" s="38">
        <f t="shared" si="0"/>
        <v>0</v>
      </c>
      <c r="X43" s="39" t="s">
        <v>4</v>
      </c>
      <c r="Y43" s="39"/>
      <c r="Z43" s="39"/>
      <c r="AA43" s="39"/>
      <c r="AB43" s="39"/>
      <c r="AC43" s="39"/>
      <c r="AD43" s="39"/>
      <c r="AE43" s="39"/>
      <c r="AF43" s="39"/>
      <c r="AG43" s="39"/>
      <c r="AH43" s="39"/>
      <c r="AI43" s="39"/>
      <c r="AJ43" s="39"/>
      <c r="AK43" s="39"/>
      <c r="AL43" s="39"/>
      <c r="AM43" s="39"/>
      <c r="AN43" s="39"/>
      <c r="AO43" s="39"/>
      <c r="AP43" s="37" t="s">
        <v>81</v>
      </c>
      <c r="AQ43" s="2" t="s">
        <v>81</v>
      </c>
      <c r="AR43" s="2" t="s">
        <v>81</v>
      </c>
      <c r="AS43" s="38">
        <f t="shared" si="1"/>
        <v>0</v>
      </c>
      <c r="AT43" s="29"/>
      <c r="AU43" s="51"/>
      <c r="AV43" s="39"/>
      <c r="AW43" s="39"/>
      <c r="AX43" s="39"/>
      <c r="AY43" s="39"/>
      <c r="AZ43" s="39"/>
      <c r="BA43" s="51"/>
      <c r="BB43" s="51"/>
      <c r="BC43" s="51"/>
      <c r="BD43" s="51"/>
      <c r="BE43" s="51"/>
      <c r="BF43" s="51"/>
      <c r="BG43" s="51"/>
      <c r="BH43" s="51"/>
      <c r="BI43" s="51"/>
      <c r="BJ43" s="51"/>
      <c r="BK43" s="51"/>
      <c r="BL43" s="51"/>
      <c r="BM43" s="37" t="s">
        <v>81</v>
      </c>
      <c r="BN43" s="2" t="s">
        <v>81</v>
      </c>
      <c r="BO43" s="2" t="s">
        <v>81</v>
      </c>
      <c r="BP43" s="38">
        <f t="shared" si="2"/>
        <v>0</v>
      </c>
      <c r="BR43" s="51" t="s">
        <v>68</v>
      </c>
      <c r="BS43" s="39"/>
      <c r="BT43" s="39"/>
      <c r="BU43" s="39"/>
      <c r="BV43" s="39"/>
      <c r="BW43" s="39"/>
      <c r="BX43" s="51"/>
      <c r="BY43" s="51"/>
      <c r="BZ43" s="51"/>
      <c r="CA43" s="51"/>
      <c r="CB43" s="52"/>
      <c r="CC43" s="53"/>
      <c r="CD43" s="53"/>
      <c r="CE43" s="54"/>
      <c r="CF43" s="54"/>
      <c r="CG43" s="54"/>
      <c r="CH43" s="54"/>
      <c r="CI43" s="54"/>
      <c r="CJ43" s="37" t="s">
        <v>81</v>
      </c>
      <c r="CK43" s="2" t="s">
        <v>81</v>
      </c>
      <c r="CL43" s="2" t="s">
        <v>81</v>
      </c>
      <c r="CM43" s="38">
        <f>COUNTA(CD43:CH43)</f>
        <v>0</v>
      </c>
    </row>
    <row r="44" spans="1:99" ht="18.75" customHeight="1" x14ac:dyDescent="0.2">
      <c r="A44" s="39" t="s">
        <v>8</v>
      </c>
      <c r="B44" s="36"/>
      <c r="C44" s="36"/>
      <c r="D44" s="36">
        <v>2.8</v>
      </c>
      <c r="E44" s="36"/>
      <c r="F44" s="36"/>
      <c r="G44" s="36"/>
      <c r="H44" s="36"/>
      <c r="I44" s="36"/>
      <c r="J44" s="36"/>
      <c r="K44" s="36"/>
      <c r="L44" s="36"/>
      <c r="M44" s="36"/>
      <c r="N44" s="36"/>
      <c r="O44" s="36"/>
      <c r="P44" s="36"/>
      <c r="Q44" s="36"/>
      <c r="R44" s="36"/>
      <c r="S44" s="37" t="s">
        <v>81</v>
      </c>
      <c r="T44" s="2" t="s">
        <v>81</v>
      </c>
      <c r="U44" s="2" t="s">
        <v>81</v>
      </c>
      <c r="V44" s="38">
        <f t="shared" si="0"/>
        <v>0</v>
      </c>
      <c r="X44" s="39" t="s">
        <v>5</v>
      </c>
      <c r="Y44" s="39"/>
      <c r="Z44" s="39"/>
      <c r="AA44" s="39"/>
      <c r="AB44" s="39"/>
      <c r="AC44" s="39"/>
      <c r="AD44" s="39"/>
      <c r="AE44" s="39"/>
      <c r="AF44" s="39"/>
      <c r="AG44" s="39"/>
      <c r="AH44" s="39"/>
      <c r="AI44" s="39"/>
      <c r="AJ44" s="39"/>
      <c r="AK44" s="39"/>
      <c r="AL44" s="39"/>
      <c r="AM44" s="39"/>
      <c r="AN44" s="39"/>
      <c r="AO44" s="39"/>
      <c r="AP44" s="37" t="s">
        <v>81</v>
      </c>
      <c r="AQ44" s="2" t="s">
        <v>81</v>
      </c>
      <c r="AR44" s="2" t="s">
        <v>81</v>
      </c>
      <c r="AS44" s="38">
        <f t="shared" si="1"/>
        <v>0</v>
      </c>
      <c r="AT44" s="29"/>
      <c r="AU44" s="51"/>
      <c r="AV44" s="39"/>
      <c r="AW44" s="39"/>
      <c r="AX44" s="39"/>
      <c r="AY44" s="39"/>
      <c r="AZ44" s="39"/>
      <c r="BA44" s="51"/>
      <c r="BB44" s="51"/>
      <c r="BC44" s="51"/>
      <c r="BD44" s="51"/>
      <c r="BE44" s="51"/>
      <c r="BF44" s="51"/>
      <c r="BG44" s="51"/>
      <c r="BH44" s="51"/>
      <c r="BI44" s="51"/>
      <c r="BJ44" s="51"/>
      <c r="BK44" s="39">
        <v>1.42</v>
      </c>
      <c r="BL44" s="39"/>
      <c r="BM44" s="37" t="s">
        <v>81</v>
      </c>
      <c r="BN44" s="2">
        <v>-1</v>
      </c>
      <c r="BO44" s="2" t="s">
        <v>81</v>
      </c>
      <c r="BP44" s="38">
        <f t="shared" si="2"/>
        <v>1</v>
      </c>
      <c r="BR44" s="51" t="s">
        <v>67</v>
      </c>
      <c r="BS44" s="39"/>
      <c r="BT44" s="39"/>
      <c r="BU44" s="39"/>
      <c r="BV44" s="39"/>
      <c r="BW44" s="39"/>
      <c r="BX44" s="51"/>
      <c r="BY44" s="51"/>
      <c r="BZ44" s="51"/>
      <c r="CA44" s="51"/>
      <c r="CB44" s="51"/>
      <c r="CC44" s="54"/>
      <c r="CD44" s="54"/>
      <c r="CE44" s="54"/>
      <c r="CF44" s="54"/>
      <c r="CG44" s="54"/>
      <c r="CH44" s="54"/>
      <c r="CI44" s="54"/>
      <c r="CJ44" s="37" t="s">
        <v>81</v>
      </c>
      <c r="CK44" s="2" t="s">
        <v>81</v>
      </c>
      <c r="CL44" s="2" t="s">
        <v>81</v>
      </c>
      <c r="CM44" s="38">
        <f t="shared" ref="CM44:CM60" si="3">COUNTA(CD44:CH44)</f>
        <v>0</v>
      </c>
    </row>
    <row r="45" spans="1:99" ht="18.75" customHeight="1" x14ac:dyDescent="0.2">
      <c r="A45" s="39" t="s">
        <v>9</v>
      </c>
      <c r="B45" s="36">
        <v>3.5</v>
      </c>
      <c r="C45" s="36"/>
      <c r="D45" s="36">
        <v>2.75</v>
      </c>
      <c r="E45" s="36"/>
      <c r="F45" s="36"/>
      <c r="G45" s="36">
        <v>3.3</v>
      </c>
      <c r="H45" s="36">
        <v>3.3</v>
      </c>
      <c r="I45" s="36"/>
      <c r="J45" s="36"/>
      <c r="K45" s="36"/>
      <c r="L45" s="36"/>
      <c r="M45" s="36"/>
      <c r="N45" s="36"/>
      <c r="O45" s="36"/>
      <c r="P45" s="36"/>
      <c r="Q45" s="36"/>
      <c r="R45" s="36"/>
      <c r="S45" s="37" t="s">
        <v>81</v>
      </c>
      <c r="T45" s="2" t="s">
        <v>81</v>
      </c>
      <c r="U45" s="2" t="s">
        <v>81</v>
      </c>
      <c r="V45" s="38">
        <f t="shared" si="0"/>
        <v>0</v>
      </c>
      <c r="X45" s="39" t="s">
        <v>6</v>
      </c>
      <c r="Y45" s="39"/>
      <c r="Z45" s="39"/>
      <c r="AA45" s="39"/>
      <c r="AB45" s="39"/>
      <c r="AC45" s="39"/>
      <c r="AD45" s="39"/>
      <c r="AE45" s="39"/>
      <c r="AF45" s="39"/>
      <c r="AG45" s="39"/>
      <c r="AH45" s="36">
        <v>1</v>
      </c>
      <c r="AI45" s="36"/>
      <c r="AJ45" s="36">
        <v>1.1000000000000001</v>
      </c>
      <c r="AK45" s="36"/>
      <c r="AL45" s="36">
        <v>1.25</v>
      </c>
      <c r="AM45" s="36"/>
      <c r="AN45" s="36">
        <v>1.4</v>
      </c>
      <c r="AO45" s="36"/>
      <c r="AP45" s="37">
        <v>1.25</v>
      </c>
      <c r="AQ45" s="2">
        <v>-1</v>
      </c>
      <c r="AR45" s="2">
        <v>-1</v>
      </c>
      <c r="AS45" s="38">
        <f t="shared" si="1"/>
        <v>3</v>
      </c>
      <c r="AT45" s="29"/>
      <c r="AU45" s="51"/>
      <c r="AV45" s="39"/>
      <c r="AW45" s="39"/>
      <c r="AX45" s="39"/>
      <c r="AY45" s="39"/>
      <c r="AZ45" s="39"/>
      <c r="BA45" s="51"/>
      <c r="BB45" s="51"/>
      <c r="BC45" s="51"/>
      <c r="BD45" s="51"/>
      <c r="BE45" s="51"/>
      <c r="BF45" s="51"/>
      <c r="BG45" s="51"/>
      <c r="BH45" s="51"/>
      <c r="BI45" s="51"/>
      <c r="BJ45" s="51"/>
      <c r="BK45" s="39">
        <v>1.39</v>
      </c>
      <c r="BL45" s="39">
        <v>1.31</v>
      </c>
      <c r="BM45" s="37" t="s">
        <v>81</v>
      </c>
      <c r="BN45" s="2">
        <v>-5.7553956834532301E-2</v>
      </c>
      <c r="BO45" s="2" t="s">
        <v>81</v>
      </c>
      <c r="BP45" s="38">
        <f t="shared" si="2"/>
        <v>1</v>
      </c>
      <c r="BR45" s="51" t="s">
        <v>66</v>
      </c>
      <c r="BS45" s="39"/>
      <c r="BT45" s="39"/>
      <c r="BU45" s="39"/>
      <c r="BV45" s="39"/>
      <c r="BW45" s="39"/>
      <c r="BX45" s="51"/>
      <c r="BY45" s="51"/>
      <c r="BZ45" s="51"/>
      <c r="CA45" s="51"/>
      <c r="CB45" s="51"/>
      <c r="CC45" s="54"/>
      <c r="CD45" s="54"/>
      <c r="CE45" s="54"/>
      <c r="CF45" s="54"/>
      <c r="CG45" s="54"/>
      <c r="CH45" s="54"/>
      <c r="CI45" s="54"/>
      <c r="CJ45" s="37" t="s">
        <v>81</v>
      </c>
      <c r="CK45" s="2" t="s">
        <v>81</v>
      </c>
      <c r="CL45" s="2" t="s">
        <v>81</v>
      </c>
      <c r="CM45" s="38">
        <f t="shared" si="3"/>
        <v>0</v>
      </c>
    </row>
    <row r="46" spans="1:99" ht="18.75" customHeight="1" x14ac:dyDescent="0.2">
      <c r="A46" s="39" t="s">
        <v>10</v>
      </c>
      <c r="B46" s="36">
        <v>2.73</v>
      </c>
      <c r="C46" s="36">
        <v>3.1</v>
      </c>
      <c r="D46" s="36">
        <v>2.5</v>
      </c>
      <c r="E46" s="36">
        <v>3.15</v>
      </c>
      <c r="F46" s="36">
        <v>3.5</v>
      </c>
      <c r="G46" s="36">
        <v>3.3</v>
      </c>
      <c r="H46" s="36">
        <v>3.15</v>
      </c>
      <c r="I46" s="36">
        <v>3.5</v>
      </c>
      <c r="J46" s="36"/>
      <c r="K46" s="36"/>
      <c r="L46" s="36"/>
      <c r="M46" s="36"/>
      <c r="N46" s="36"/>
      <c r="O46" s="36"/>
      <c r="P46" s="36"/>
      <c r="Q46" s="36"/>
      <c r="R46" s="36"/>
      <c r="S46" s="37" t="s">
        <v>81</v>
      </c>
      <c r="T46" s="2" t="s">
        <v>81</v>
      </c>
      <c r="U46" s="2" t="s">
        <v>81</v>
      </c>
      <c r="V46" s="38">
        <f t="shared" si="0"/>
        <v>0</v>
      </c>
      <c r="X46" s="39" t="s">
        <v>7</v>
      </c>
      <c r="Y46" s="36"/>
      <c r="Z46" s="36"/>
      <c r="AA46" s="36"/>
      <c r="AB46" s="36"/>
      <c r="AC46" s="36"/>
      <c r="AD46" s="36">
        <v>0.8</v>
      </c>
      <c r="AE46" s="36">
        <v>1</v>
      </c>
      <c r="AF46" s="36"/>
      <c r="AG46" s="36"/>
      <c r="AH46" s="36">
        <v>1</v>
      </c>
      <c r="AI46" s="36"/>
      <c r="AJ46" s="36">
        <v>1.1000000000000001</v>
      </c>
      <c r="AK46" s="36"/>
      <c r="AL46" s="36">
        <v>1.23</v>
      </c>
      <c r="AM46" s="36"/>
      <c r="AN46" s="36">
        <v>1.35</v>
      </c>
      <c r="AO46" s="36">
        <v>1.4</v>
      </c>
      <c r="AP46" s="37">
        <v>1.2266666666666668</v>
      </c>
      <c r="AQ46" s="2">
        <v>3.7037037037036952E-2</v>
      </c>
      <c r="AR46" s="2">
        <v>0.14130434782608675</v>
      </c>
      <c r="AS46" s="38">
        <f t="shared" si="1"/>
        <v>3</v>
      </c>
      <c r="AU46" s="3" t="s">
        <v>12</v>
      </c>
      <c r="AV46" s="36"/>
      <c r="AW46" s="36"/>
      <c r="AX46" s="36"/>
      <c r="AY46" s="36"/>
      <c r="AZ46" s="36"/>
      <c r="BA46" s="36"/>
      <c r="BB46" s="36"/>
      <c r="BC46" s="36"/>
      <c r="BD46" s="36"/>
      <c r="BE46" s="36"/>
      <c r="BF46" s="36"/>
      <c r="BG46" s="36">
        <v>1.1000000000000001</v>
      </c>
      <c r="BH46" s="36">
        <v>1.26</v>
      </c>
      <c r="BI46" s="36">
        <v>1.3</v>
      </c>
      <c r="BJ46" s="36">
        <v>1.5</v>
      </c>
      <c r="BK46" s="36">
        <v>1.34</v>
      </c>
      <c r="BL46" s="36">
        <v>1.29</v>
      </c>
      <c r="BM46" s="37">
        <v>1.3</v>
      </c>
      <c r="BN46" s="57">
        <v>-3.731343283582092E-2</v>
      </c>
      <c r="BO46" s="57">
        <v>-7.6923076923077361E-3</v>
      </c>
      <c r="BP46" s="38">
        <f t="shared" si="2"/>
        <v>5</v>
      </c>
      <c r="BR46" s="3" t="s">
        <v>2</v>
      </c>
      <c r="BS46" s="39"/>
      <c r="BT46" s="39"/>
      <c r="BU46" s="39"/>
      <c r="BV46" s="39"/>
      <c r="BW46" s="39"/>
      <c r="BX46" s="39"/>
      <c r="BY46" s="39"/>
      <c r="BZ46" s="39"/>
      <c r="CA46" s="39"/>
      <c r="CB46" s="39"/>
      <c r="CC46" s="55"/>
      <c r="CD46" s="55"/>
      <c r="CE46" s="55"/>
      <c r="CF46" s="55"/>
      <c r="CG46" s="55"/>
      <c r="CH46" s="55"/>
      <c r="CI46" s="55"/>
      <c r="CJ46" s="37" t="s">
        <v>81</v>
      </c>
      <c r="CK46" s="2" t="s">
        <v>81</v>
      </c>
      <c r="CL46" s="2" t="s">
        <v>81</v>
      </c>
      <c r="CM46" s="38">
        <f t="shared" si="3"/>
        <v>0</v>
      </c>
    </row>
    <row r="47" spans="1:99" ht="18.75" customHeight="1" x14ac:dyDescent="0.2">
      <c r="A47" s="39" t="s">
        <v>11</v>
      </c>
      <c r="B47" s="36">
        <v>2.5</v>
      </c>
      <c r="C47" s="36">
        <v>2.95</v>
      </c>
      <c r="D47" s="36">
        <v>2.5499999999999998</v>
      </c>
      <c r="E47" s="36">
        <v>3</v>
      </c>
      <c r="F47" s="36">
        <v>3.4</v>
      </c>
      <c r="G47" s="36">
        <v>3.25</v>
      </c>
      <c r="H47" s="36">
        <v>3</v>
      </c>
      <c r="I47" s="36">
        <v>3.5</v>
      </c>
      <c r="J47" s="36">
        <v>3.3</v>
      </c>
      <c r="K47" s="36"/>
      <c r="L47" s="36"/>
      <c r="M47" s="36"/>
      <c r="N47" s="36"/>
      <c r="O47" s="36"/>
      <c r="P47" s="36"/>
      <c r="Q47" s="36"/>
      <c r="R47" s="36"/>
      <c r="S47" s="37" t="s">
        <v>81</v>
      </c>
      <c r="T47" s="2" t="s">
        <v>81</v>
      </c>
      <c r="U47" s="2" t="s">
        <v>81</v>
      </c>
      <c r="V47" s="38">
        <f t="shared" si="0"/>
        <v>0</v>
      </c>
      <c r="X47" s="39" t="s">
        <v>8</v>
      </c>
      <c r="Y47" s="36"/>
      <c r="Z47" s="36"/>
      <c r="AA47" s="36">
        <v>0.85</v>
      </c>
      <c r="AB47" s="36"/>
      <c r="AC47" s="36"/>
      <c r="AD47" s="36">
        <v>0.75</v>
      </c>
      <c r="AE47" s="36">
        <v>1</v>
      </c>
      <c r="AF47" s="36">
        <v>0.95</v>
      </c>
      <c r="AG47" s="36">
        <v>1.1000000000000001</v>
      </c>
      <c r="AH47" s="36">
        <v>1</v>
      </c>
      <c r="AI47" s="36"/>
      <c r="AJ47" s="36">
        <v>1.1000000000000001</v>
      </c>
      <c r="AK47" s="36"/>
      <c r="AL47" s="36">
        <v>1.2</v>
      </c>
      <c r="AM47" s="36">
        <v>1.3</v>
      </c>
      <c r="AN47" s="36">
        <v>1.35</v>
      </c>
      <c r="AO47" s="36">
        <v>1.4</v>
      </c>
      <c r="AP47" s="37">
        <v>1.2374999999999998</v>
      </c>
      <c r="AQ47" s="2">
        <v>3.7037037037036952E-2</v>
      </c>
      <c r="AR47" s="2">
        <v>0.13131313131313149</v>
      </c>
      <c r="AS47" s="38">
        <f t="shared" si="1"/>
        <v>4</v>
      </c>
      <c r="AU47" s="3" t="s">
        <v>13</v>
      </c>
      <c r="AV47" s="4"/>
      <c r="AW47" s="36"/>
      <c r="AX47" s="36">
        <v>0.8</v>
      </c>
      <c r="AY47" s="36"/>
      <c r="AZ47" s="36"/>
      <c r="BA47" s="36"/>
      <c r="BB47" s="36"/>
      <c r="BC47" s="36"/>
      <c r="BD47" s="36"/>
      <c r="BE47" s="36"/>
      <c r="BF47" s="36"/>
      <c r="BG47" s="10">
        <v>1.17</v>
      </c>
      <c r="BH47" s="10">
        <v>1.25</v>
      </c>
      <c r="BI47" s="10">
        <v>1.3</v>
      </c>
      <c r="BJ47" s="10">
        <v>1.43</v>
      </c>
      <c r="BK47" s="10">
        <v>1.34</v>
      </c>
      <c r="BL47" s="10">
        <v>1.31</v>
      </c>
      <c r="BM47" s="37">
        <v>1.2979999999999998</v>
      </c>
      <c r="BN47" s="57">
        <v>-2.2388059701492581E-2</v>
      </c>
      <c r="BO47" s="57">
        <v>9.2449922958400058E-3</v>
      </c>
      <c r="BP47" s="38">
        <f t="shared" si="2"/>
        <v>5</v>
      </c>
      <c r="BR47" s="3" t="s">
        <v>3</v>
      </c>
      <c r="BS47" s="4"/>
      <c r="BT47" s="4"/>
      <c r="BU47" s="36">
        <v>1</v>
      </c>
      <c r="BV47" s="4"/>
      <c r="BW47" s="4"/>
      <c r="BX47" s="4"/>
      <c r="BY47" s="4"/>
      <c r="BZ47" s="4"/>
      <c r="CA47" s="4"/>
      <c r="CB47" s="4"/>
      <c r="CC47" s="4"/>
      <c r="CD47" s="4"/>
      <c r="CE47" s="4"/>
      <c r="CF47" s="4"/>
      <c r="CG47" s="4"/>
      <c r="CH47" s="4"/>
      <c r="CI47" s="4"/>
      <c r="CJ47" s="37" t="s">
        <v>81</v>
      </c>
      <c r="CK47" s="2" t="s">
        <v>81</v>
      </c>
      <c r="CL47" s="2" t="s">
        <v>81</v>
      </c>
      <c r="CM47" s="38">
        <f t="shared" si="3"/>
        <v>0</v>
      </c>
    </row>
    <row r="48" spans="1:99" ht="18.75" customHeight="1" x14ac:dyDescent="0.2">
      <c r="A48" s="39" t="s">
        <v>12</v>
      </c>
      <c r="B48" s="36">
        <v>2.4500000000000002</v>
      </c>
      <c r="C48" s="36">
        <v>2.5499999999999998</v>
      </c>
      <c r="D48" s="36">
        <v>2.5499999999999998</v>
      </c>
      <c r="E48" s="36">
        <v>3</v>
      </c>
      <c r="F48" s="36">
        <v>3.5</v>
      </c>
      <c r="G48" s="36">
        <v>3.1</v>
      </c>
      <c r="H48" s="36">
        <v>2.95</v>
      </c>
      <c r="I48" s="36">
        <v>3.5</v>
      </c>
      <c r="J48" s="36">
        <v>3.3</v>
      </c>
      <c r="K48" s="36">
        <v>3</v>
      </c>
      <c r="L48" s="36"/>
      <c r="M48" s="36"/>
      <c r="N48" s="36">
        <v>3.2</v>
      </c>
      <c r="O48" s="36"/>
      <c r="P48" s="36"/>
      <c r="Q48" s="36"/>
      <c r="R48" s="36"/>
      <c r="S48" s="37" t="s">
        <v>81</v>
      </c>
      <c r="T48" s="2" t="s">
        <v>81</v>
      </c>
      <c r="U48" s="2" t="s">
        <v>81</v>
      </c>
      <c r="V48" s="38">
        <f t="shared" si="0"/>
        <v>1</v>
      </c>
      <c r="X48" s="39" t="s">
        <v>9</v>
      </c>
      <c r="Y48" s="36"/>
      <c r="Z48" s="36"/>
      <c r="AA48" s="36">
        <v>0.82</v>
      </c>
      <c r="AB48" s="36">
        <v>1.1000000000000001</v>
      </c>
      <c r="AC48" s="36"/>
      <c r="AD48" s="36">
        <v>0.8</v>
      </c>
      <c r="AE48" s="36">
        <v>1</v>
      </c>
      <c r="AF48" s="36">
        <v>0.95</v>
      </c>
      <c r="AG48" s="36">
        <v>1.1000000000000001</v>
      </c>
      <c r="AH48" s="36">
        <v>1</v>
      </c>
      <c r="AI48" s="36">
        <v>1</v>
      </c>
      <c r="AJ48" s="36">
        <v>1.1000000000000001</v>
      </c>
      <c r="AK48" s="36">
        <v>1.1499999999999999</v>
      </c>
      <c r="AL48" s="36">
        <v>1.2</v>
      </c>
      <c r="AM48" s="36">
        <v>1.3</v>
      </c>
      <c r="AN48" s="36">
        <v>1.35</v>
      </c>
      <c r="AO48" s="36">
        <v>1.4</v>
      </c>
      <c r="AP48" s="37">
        <v>1.22</v>
      </c>
      <c r="AQ48" s="2">
        <v>3.7037037037036952E-2</v>
      </c>
      <c r="AR48" s="2">
        <v>0.14754098360655732</v>
      </c>
      <c r="AS48" s="38">
        <f t="shared" si="1"/>
        <v>5</v>
      </c>
      <c r="AU48" s="3" t="s">
        <v>14</v>
      </c>
      <c r="AV48" s="4"/>
      <c r="AW48" s="36">
        <v>0.9</v>
      </c>
      <c r="AX48" s="36">
        <v>0.8</v>
      </c>
      <c r="AY48" s="36"/>
      <c r="AZ48" s="36">
        <v>1.2</v>
      </c>
      <c r="BA48" s="36">
        <v>0.82</v>
      </c>
      <c r="BB48" s="36"/>
      <c r="BC48" s="36"/>
      <c r="BD48" s="36"/>
      <c r="BE48" s="36"/>
      <c r="BF48" s="36">
        <v>1</v>
      </c>
      <c r="BG48" s="10">
        <v>1.17</v>
      </c>
      <c r="BH48" s="10">
        <v>1.25</v>
      </c>
      <c r="BI48" s="10">
        <v>1.25</v>
      </c>
      <c r="BJ48" s="10">
        <v>1.4</v>
      </c>
      <c r="BK48" s="10">
        <v>1.35</v>
      </c>
      <c r="BL48" s="10">
        <v>1.27</v>
      </c>
      <c r="BM48" s="37">
        <v>1.284</v>
      </c>
      <c r="BN48" s="57">
        <v>-5.9259259259259379E-2</v>
      </c>
      <c r="BO48" s="57">
        <v>-1.0903426791277298E-2</v>
      </c>
      <c r="BP48" s="38">
        <f t="shared" si="2"/>
        <v>5</v>
      </c>
      <c r="BR48" s="3" t="s">
        <v>4</v>
      </c>
      <c r="BS48" s="4"/>
      <c r="BT48" s="4"/>
      <c r="BU48" s="36">
        <v>0.98</v>
      </c>
      <c r="BV48" s="4"/>
      <c r="BW48" s="4"/>
      <c r="BX48" s="4"/>
      <c r="BY48" s="4"/>
      <c r="BZ48" s="4"/>
      <c r="CA48" s="4"/>
      <c r="CB48" s="4"/>
      <c r="CC48" s="4"/>
      <c r="CD48" s="4"/>
      <c r="CE48" s="4"/>
      <c r="CF48" s="4"/>
      <c r="CG48" s="4"/>
      <c r="CH48" s="4"/>
      <c r="CI48" s="4"/>
      <c r="CJ48" s="37" t="s">
        <v>81</v>
      </c>
      <c r="CK48" s="2" t="s">
        <v>81</v>
      </c>
      <c r="CL48" s="2" t="s">
        <v>81</v>
      </c>
      <c r="CM48" s="38">
        <f t="shared" si="3"/>
        <v>0</v>
      </c>
      <c r="CN48" s="63"/>
      <c r="CO48" s="63"/>
      <c r="CP48" s="63"/>
      <c r="CQ48" s="63"/>
      <c r="CR48" s="63"/>
      <c r="CS48" s="63"/>
      <c r="CT48" s="63"/>
      <c r="CU48" s="63"/>
    </row>
    <row r="49" spans="1:91" ht="18.75" customHeight="1" x14ac:dyDescent="0.2">
      <c r="A49" s="3" t="s">
        <v>13</v>
      </c>
      <c r="B49" s="4">
        <v>2.2999999999999998</v>
      </c>
      <c r="C49" s="36">
        <v>2.2999999999999998</v>
      </c>
      <c r="D49" s="36">
        <v>2.5499999999999998</v>
      </c>
      <c r="E49" s="36">
        <v>2.95</v>
      </c>
      <c r="F49" s="36">
        <v>3.45</v>
      </c>
      <c r="G49" s="36">
        <v>2.9</v>
      </c>
      <c r="H49" s="36">
        <v>2.9</v>
      </c>
      <c r="I49" s="36">
        <v>3.4</v>
      </c>
      <c r="J49" s="36">
        <v>3.3</v>
      </c>
      <c r="K49" s="36">
        <v>3</v>
      </c>
      <c r="L49" s="36"/>
      <c r="M49" s="36"/>
      <c r="N49" s="36">
        <v>3.2</v>
      </c>
      <c r="O49" s="36"/>
      <c r="P49" s="36">
        <v>2.7</v>
      </c>
      <c r="Q49" s="36">
        <v>4</v>
      </c>
      <c r="R49" s="36">
        <v>3.1</v>
      </c>
      <c r="S49" s="37">
        <v>3.3000000000000003</v>
      </c>
      <c r="T49" s="57">
        <v>-0.22500000000000001</v>
      </c>
      <c r="U49" s="57">
        <v>-6.0606060606060622E-2</v>
      </c>
      <c r="V49" s="38">
        <f t="shared" si="0"/>
        <v>3</v>
      </c>
      <c r="X49" s="39" t="s">
        <v>10</v>
      </c>
      <c r="Y49" s="36"/>
      <c r="Z49" s="36"/>
      <c r="AA49" s="36">
        <v>0.8</v>
      </c>
      <c r="AB49" s="36">
        <v>1.1200000000000001</v>
      </c>
      <c r="AC49" s="36"/>
      <c r="AD49" s="36">
        <v>0.83</v>
      </c>
      <c r="AE49" s="36">
        <v>1</v>
      </c>
      <c r="AF49" s="36">
        <v>1</v>
      </c>
      <c r="AG49" s="36">
        <v>1.1000000000000001</v>
      </c>
      <c r="AH49" s="36">
        <v>1</v>
      </c>
      <c r="AI49" s="36">
        <v>1</v>
      </c>
      <c r="AJ49" s="36">
        <v>1.1000000000000001</v>
      </c>
      <c r="AK49" s="36">
        <v>1.1100000000000001</v>
      </c>
      <c r="AL49" s="36">
        <v>1.1000000000000001</v>
      </c>
      <c r="AM49" s="36">
        <v>1.25</v>
      </c>
      <c r="AN49" s="36">
        <v>1.25</v>
      </c>
      <c r="AO49" s="36">
        <v>1.21</v>
      </c>
      <c r="AP49" s="37">
        <v>1.1620000000000001</v>
      </c>
      <c r="AQ49" s="2">
        <v>-3.2000000000000028E-2</v>
      </c>
      <c r="AR49" s="2">
        <v>4.1308089500860345E-2</v>
      </c>
      <c r="AS49" s="38">
        <f t="shared" si="1"/>
        <v>5</v>
      </c>
      <c r="AU49" s="1" t="s">
        <v>15</v>
      </c>
      <c r="AV49" s="4">
        <v>0.65</v>
      </c>
      <c r="AW49" s="36">
        <v>0.9</v>
      </c>
      <c r="AX49" s="36">
        <v>0.8</v>
      </c>
      <c r="AY49" s="36">
        <v>1.1000000000000001</v>
      </c>
      <c r="AZ49" s="36">
        <v>1.1499999999999999</v>
      </c>
      <c r="BA49" s="36">
        <v>0.85</v>
      </c>
      <c r="BB49" s="36">
        <v>0.9</v>
      </c>
      <c r="BC49" s="36">
        <v>0.88</v>
      </c>
      <c r="BD49" s="36">
        <v>0.95</v>
      </c>
      <c r="BE49" s="36"/>
      <c r="BF49" s="36">
        <v>1</v>
      </c>
      <c r="BG49" s="10">
        <v>1.17</v>
      </c>
      <c r="BH49" s="10">
        <v>1.23</v>
      </c>
      <c r="BI49" s="10">
        <v>1.25</v>
      </c>
      <c r="BJ49" s="10">
        <v>1.4</v>
      </c>
      <c r="BK49" s="10">
        <v>1.29</v>
      </c>
      <c r="BL49" s="10">
        <v>1.25</v>
      </c>
      <c r="BM49" s="37">
        <v>1.268</v>
      </c>
      <c r="BN49" s="57">
        <v>-3.1007751937984551E-2</v>
      </c>
      <c r="BO49" s="57">
        <v>-1.4195583596214477E-2</v>
      </c>
      <c r="BP49" s="38">
        <f t="shared" si="2"/>
        <v>5</v>
      </c>
      <c r="BR49" s="3" t="s">
        <v>5</v>
      </c>
      <c r="BS49" s="4">
        <v>1</v>
      </c>
      <c r="BT49" s="4"/>
      <c r="BU49" s="36">
        <v>0.95</v>
      </c>
      <c r="BV49" s="36">
        <v>1.2</v>
      </c>
      <c r="BW49" s="4"/>
      <c r="BX49" s="4"/>
      <c r="BY49" s="4">
        <v>1</v>
      </c>
      <c r="BZ49" s="4"/>
      <c r="CA49" s="4"/>
      <c r="CB49" s="4"/>
      <c r="CC49" s="4">
        <v>1.4</v>
      </c>
      <c r="CD49" s="4"/>
      <c r="CE49" s="4"/>
      <c r="CF49" s="4"/>
      <c r="CG49" s="4"/>
      <c r="CH49" s="4">
        <v>2</v>
      </c>
      <c r="CI49" s="4"/>
      <c r="CJ49" s="37" t="s">
        <v>81</v>
      </c>
      <c r="CK49" s="2">
        <v>-1</v>
      </c>
      <c r="CL49" s="2" t="s">
        <v>81</v>
      </c>
      <c r="CM49" s="38">
        <f t="shared" si="3"/>
        <v>1</v>
      </c>
    </row>
    <row r="50" spans="1:91" ht="18.75" customHeight="1" x14ac:dyDescent="0.2">
      <c r="A50" s="3" t="s">
        <v>14</v>
      </c>
      <c r="B50" s="4">
        <v>2.2999999999999998</v>
      </c>
      <c r="C50" s="36">
        <v>2.15</v>
      </c>
      <c r="D50" s="36">
        <v>2.5</v>
      </c>
      <c r="E50" s="36">
        <v>2.7</v>
      </c>
      <c r="F50" s="36">
        <v>3.25</v>
      </c>
      <c r="G50" s="36">
        <v>2.75</v>
      </c>
      <c r="H50" s="36">
        <v>2.85</v>
      </c>
      <c r="I50" s="36">
        <v>3.3</v>
      </c>
      <c r="J50" s="36">
        <v>3.3</v>
      </c>
      <c r="K50" s="36">
        <v>2.9</v>
      </c>
      <c r="L50" s="36"/>
      <c r="M50" s="36">
        <v>2.9</v>
      </c>
      <c r="N50" s="36">
        <v>3.2</v>
      </c>
      <c r="O50" s="36">
        <v>2.7</v>
      </c>
      <c r="P50" s="36">
        <v>2.7</v>
      </c>
      <c r="Q50" s="36">
        <v>3.85</v>
      </c>
      <c r="R50" s="36">
        <v>3.1</v>
      </c>
      <c r="S50" s="37">
        <v>3.07</v>
      </c>
      <c r="T50" s="57">
        <v>-0.19480519480519476</v>
      </c>
      <c r="U50" s="57">
        <v>9.7719869706840261E-3</v>
      </c>
      <c r="V50" s="38">
        <f t="shared" si="0"/>
        <v>5</v>
      </c>
      <c r="X50" s="39" t="s">
        <v>11</v>
      </c>
      <c r="Y50" s="36"/>
      <c r="Z50" s="36">
        <v>0.9</v>
      </c>
      <c r="AA50" s="36">
        <v>0.8</v>
      </c>
      <c r="AB50" s="36">
        <v>1.1200000000000001</v>
      </c>
      <c r="AC50" s="36">
        <v>1.1000000000000001</v>
      </c>
      <c r="AD50" s="36">
        <v>0.8</v>
      </c>
      <c r="AE50" s="36">
        <v>0.95</v>
      </c>
      <c r="AF50" s="36">
        <v>1</v>
      </c>
      <c r="AG50" s="36">
        <v>1.1000000000000001</v>
      </c>
      <c r="AH50" s="36">
        <v>1</v>
      </c>
      <c r="AI50" s="36">
        <v>1</v>
      </c>
      <c r="AJ50" s="36">
        <v>1.1000000000000001</v>
      </c>
      <c r="AK50" s="36">
        <v>1.1499999999999999</v>
      </c>
      <c r="AL50" s="36">
        <v>1.25</v>
      </c>
      <c r="AM50" s="36">
        <v>1.25</v>
      </c>
      <c r="AN50" s="36">
        <v>1.24</v>
      </c>
      <c r="AO50" s="36">
        <v>1.21</v>
      </c>
      <c r="AP50" s="37">
        <v>1.198</v>
      </c>
      <c r="AQ50" s="2">
        <v>-2.4193548387096798E-2</v>
      </c>
      <c r="AR50" s="2">
        <v>1.0016694490818025E-2</v>
      </c>
      <c r="AS50" s="38">
        <f t="shared" si="1"/>
        <v>5</v>
      </c>
      <c r="AU50" s="3" t="s">
        <v>16</v>
      </c>
      <c r="AV50" s="4">
        <v>0.67</v>
      </c>
      <c r="AW50" s="36">
        <v>0.9</v>
      </c>
      <c r="AX50" s="36">
        <v>0.8</v>
      </c>
      <c r="AY50" s="36">
        <v>1.05</v>
      </c>
      <c r="AZ50" s="36">
        <v>1.1499999999999999</v>
      </c>
      <c r="BA50" s="36">
        <v>0.9</v>
      </c>
      <c r="BB50" s="36">
        <v>0.9</v>
      </c>
      <c r="BC50" s="36">
        <v>0.88</v>
      </c>
      <c r="BD50" s="36">
        <v>0.95</v>
      </c>
      <c r="BE50" s="36">
        <v>1.1000000000000001</v>
      </c>
      <c r="BF50" s="36">
        <v>1</v>
      </c>
      <c r="BG50" s="10">
        <v>1.17</v>
      </c>
      <c r="BH50" s="10">
        <v>1.23</v>
      </c>
      <c r="BI50" s="10">
        <v>1.23</v>
      </c>
      <c r="BJ50" s="10">
        <v>1.4</v>
      </c>
      <c r="BK50" s="10">
        <v>1.3</v>
      </c>
      <c r="BL50" s="10">
        <v>1.25</v>
      </c>
      <c r="BM50" s="37">
        <v>1.2659999999999998</v>
      </c>
      <c r="BN50" s="2">
        <v>-3.846153846153854E-2</v>
      </c>
      <c r="BO50" s="2">
        <v>-1.2638230647709178E-2</v>
      </c>
      <c r="BP50" s="38">
        <f t="shared" si="2"/>
        <v>5</v>
      </c>
      <c r="BR50" s="3" t="s">
        <v>6</v>
      </c>
      <c r="BS50" s="4">
        <v>0.99</v>
      </c>
      <c r="BT50" s="4"/>
      <c r="BU50" s="36">
        <v>0.93</v>
      </c>
      <c r="BV50" s="36">
        <v>1.2</v>
      </c>
      <c r="BW50" s="36">
        <v>1.2</v>
      </c>
      <c r="BX50" s="36">
        <v>0.85</v>
      </c>
      <c r="BY50" s="36">
        <v>1.05</v>
      </c>
      <c r="BZ50" s="36">
        <v>1.2</v>
      </c>
      <c r="CA50" s="36">
        <v>1.1299999999999999</v>
      </c>
      <c r="CB50" s="36">
        <v>1.1499999999999999</v>
      </c>
      <c r="CC50" s="36">
        <v>1.5</v>
      </c>
      <c r="CD50" s="36">
        <v>1.3</v>
      </c>
      <c r="CE50" s="36"/>
      <c r="CF50" s="36"/>
      <c r="CG50" s="36">
        <v>2.08</v>
      </c>
      <c r="CH50" s="36">
        <v>1.9</v>
      </c>
      <c r="CI50" s="36">
        <v>2.1</v>
      </c>
      <c r="CJ50" s="37">
        <v>1.7599999999999998</v>
      </c>
      <c r="CK50" s="2">
        <v>0.10526315789473699</v>
      </c>
      <c r="CL50" s="2">
        <v>0.19318181818181843</v>
      </c>
      <c r="CM50" s="38">
        <f>COUNTA(CD50:CH50)</f>
        <v>3</v>
      </c>
    </row>
    <row r="51" spans="1:91" ht="18.75" customHeight="1" x14ac:dyDescent="0.2">
      <c r="A51" s="3" t="s">
        <v>15</v>
      </c>
      <c r="B51" s="4">
        <v>2.2000000000000002</v>
      </c>
      <c r="C51" s="36">
        <v>2.2000000000000002</v>
      </c>
      <c r="D51" s="36">
        <v>2.5</v>
      </c>
      <c r="E51" s="36">
        <v>2.85</v>
      </c>
      <c r="F51" s="36">
        <v>2.85</v>
      </c>
      <c r="G51" s="36">
        <v>2.75</v>
      </c>
      <c r="H51" s="36">
        <v>2.8</v>
      </c>
      <c r="I51" s="36">
        <v>3.3</v>
      </c>
      <c r="J51" s="36">
        <v>3.4</v>
      </c>
      <c r="K51" s="36">
        <v>2.9</v>
      </c>
      <c r="L51" s="36">
        <v>3.2</v>
      </c>
      <c r="M51" s="36">
        <v>2.9</v>
      </c>
      <c r="N51" s="36">
        <v>3.2</v>
      </c>
      <c r="O51" s="36">
        <v>2.8</v>
      </c>
      <c r="P51" s="36">
        <v>3.1</v>
      </c>
      <c r="Q51" s="36">
        <v>3.6</v>
      </c>
      <c r="R51" s="36">
        <v>3.1</v>
      </c>
      <c r="S51" s="37">
        <v>3.1199999999999997</v>
      </c>
      <c r="T51" s="57">
        <v>-0.13888888888888887</v>
      </c>
      <c r="U51" s="57">
        <v>-6.4102564102562097E-3</v>
      </c>
      <c r="V51" s="38">
        <f t="shared" si="0"/>
        <v>5</v>
      </c>
      <c r="X51" s="39" t="s">
        <v>12</v>
      </c>
      <c r="Y51" s="36"/>
      <c r="Z51" s="36">
        <v>0.93</v>
      </c>
      <c r="AA51" s="36">
        <v>0.75</v>
      </c>
      <c r="AB51" s="36">
        <v>1.1499999999999999</v>
      </c>
      <c r="AC51" s="36">
        <v>1.1000000000000001</v>
      </c>
      <c r="AD51" s="36">
        <v>0.8</v>
      </c>
      <c r="AE51" s="36">
        <v>0.95</v>
      </c>
      <c r="AF51" s="36">
        <v>1</v>
      </c>
      <c r="AG51" s="36">
        <v>1.1000000000000001</v>
      </c>
      <c r="AH51" s="36">
        <v>1</v>
      </c>
      <c r="AI51" s="36">
        <v>1</v>
      </c>
      <c r="AJ51" s="36">
        <v>1.1000000000000001</v>
      </c>
      <c r="AK51" s="36">
        <v>1.1399999999999999</v>
      </c>
      <c r="AL51" s="36">
        <v>1.18</v>
      </c>
      <c r="AM51" s="36">
        <v>1.25</v>
      </c>
      <c r="AN51" s="36">
        <v>1.24</v>
      </c>
      <c r="AO51" s="36">
        <v>1.2</v>
      </c>
      <c r="AP51" s="37">
        <v>1.1819999999999999</v>
      </c>
      <c r="AQ51" s="2">
        <v>-3.2258064516129108E-2</v>
      </c>
      <c r="AR51" s="2">
        <v>1.5228426395939038E-2</v>
      </c>
      <c r="AS51" s="38">
        <f t="shared" si="1"/>
        <v>5</v>
      </c>
      <c r="AU51" s="3" t="s">
        <v>17</v>
      </c>
      <c r="AV51" s="4">
        <v>0.67</v>
      </c>
      <c r="AW51" s="36">
        <v>0.9</v>
      </c>
      <c r="AX51" s="36">
        <v>0.8</v>
      </c>
      <c r="AY51" s="36">
        <v>1.05</v>
      </c>
      <c r="AZ51" s="36">
        <v>1.1499999999999999</v>
      </c>
      <c r="BA51" s="36">
        <v>0.9</v>
      </c>
      <c r="BB51" s="36">
        <v>0.9</v>
      </c>
      <c r="BC51" s="36">
        <v>0.9</v>
      </c>
      <c r="BD51" s="36">
        <v>0.95</v>
      </c>
      <c r="BE51" s="36">
        <v>1.1000000000000001</v>
      </c>
      <c r="BF51" s="36">
        <v>1</v>
      </c>
      <c r="BG51" s="10">
        <v>1.1499999999999999</v>
      </c>
      <c r="BH51" s="10">
        <v>1.2</v>
      </c>
      <c r="BI51" s="10">
        <v>1.23</v>
      </c>
      <c r="BJ51" s="10">
        <v>1.39</v>
      </c>
      <c r="BK51" s="10">
        <v>1.3</v>
      </c>
      <c r="BL51" s="10">
        <v>1.1399999999999999</v>
      </c>
      <c r="BM51" s="37">
        <v>1.254</v>
      </c>
      <c r="BN51" s="2">
        <v>-0.12307692307692321</v>
      </c>
      <c r="BO51" s="2">
        <v>-9.0909090909090939E-2</v>
      </c>
      <c r="BP51" s="38">
        <f t="shared" si="2"/>
        <v>5</v>
      </c>
      <c r="BR51" s="3" t="s">
        <v>7</v>
      </c>
      <c r="BS51" s="4">
        <v>0.96</v>
      </c>
      <c r="BT51" s="4">
        <v>1.05</v>
      </c>
      <c r="BU51" s="36">
        <v>0.95</v>
      </c>
      <c r="BV51" s="36">
        <v>1.25</v>
      </c>
      <c r="BW51" s="36">
        <v>1.1499999999999999</v>
      </c>
      <c r="BX51" s="36">
        <v>0.85</v>
      </c>
      <c r="BY51" s="36">
        <v>1.02</v>
      </c>
      <c r="BZ51" s="36">
        <v>1.2</v>
      </c>
      <c r="CA51" s="36">
        <v>1.1499999999999999</v>
      </c>
      <c r="CB51" s="36">
        <v>1.2</v>
      </c>
      <c r="CC51" s="36">
        <v>1.5</v>
      </c>
      <c r="CD51" s="36">
        <v>1.35</v>
      </c>
      <c r="CE51" s="36"/>
      <c r="CF51" s="36">
        <v>1.8</v>
      </c>
      <c r="CG51" s="36">
        <v>2.0499999999999998</v>
      </c>
      <c r="CH51" s="36">
        <v>1.85</v>
      </c>
      <c r="CI51" s="36">
        <v>2.0499999999999998</v>
      </c>
      <c r="CJ51" s="37">
        <v>1.7625000000000002</v>
      </c>
      <c r="CK51" s="2">
        <v>0.10810810810810793</v>
      </c>
      <c r="CL51" s="2">
        <v>0.16312056737588621</v>
      </c>
      <c r="CM51" s="38">
        <f t="shared" si="3"/>
        <v>4</v>
      </c>
    </row>
    <row r="52" spans="1:91" ht="18.75" customHeight="1" x14ac:dyDescent="0.2">
      <c r="A52" s="3" t="s">
        <v>16</v>
      </c>
      <c r="B52" s="4">
        <v>2.1</v>
      </c>
      <c r="C52" s="36">
        <v>2.2000000000000002</v>
      </c>
      <c r="D52" s="36">
        <v>2.5</v>
      </c>
      <c r="E52" s="36">
        <v>2.85</v>
      </c>
      <c r="F52" s="36">
        <v>2.75</v>
      </c>
      <c r="G52" s="36">
        <v>3</v>
      </c>
      <c r="H52" s="36">
        <v>2.8</v>
      </c>
      <c r="I52" s="36">
        <v>3.1</v>
      </c>
      <c r="J52" s="36">
        <v>3.55</v>
      </c>
      <c r="K52" s="36">
        <v>2.8</v>
      </c>
      <c r="L52" s="36">
        <v>3.2</v>
      </c>
      <c r="M52" s="36">
        <v>3</v>
      </c>
      <c r="N52" s="36">
        <v>3.1</v>
      </c>
      <c r="O52" s="36">
        <v>2.77</v>
      </c>
      <c r="P52" s="36">
        <v>3.1</v>
      </c>
      <c r="Q52" s="36">
        <v>3.6</v>
      </c>
      <c r="R52" s="36"/>
      <c r="S52" s="37">
        <v>3.1139999999999999</v>
      </c>
      <c r="T52" s="2">
        <v>-1</v>
      </c>
      <c r="U52" s="2">
        <v>-1</v>
      </c>
      <c r="V52" s="38">
        <f t="shared" si="0"/>
        <v>5</v>
      </c>
      <c r="X52" s="3" t="s">
        <v>13</v>
      </c>
      <c r="Y52" s="4">
        <v>0.75</v>
      </c>
      <c r="Z52" s="36">
        <v>0.95</v>
      </c>
      <c r="AA52" s="36">
        <v>0.76</v>
      </c>
      <c r="AB52" s="36">
        <v>1.1499999999999999</v>
      </c>
      <c r="AC52" s="36">
        <v>1.1000000000000001</v>
      </c>
      <c r="AD52" s="36">
        <v>0.8</v>
      </c>
      <c r="AE52" s="36">
        <v>0.95</v>
      </c>
      <c r="AF52" s="36">
        <v>1</v>
      </c>
      <c r="AG52" s="36">
        <v>1.1000000000000001</v>
      </c>
      <c r="AH52" s="36">
        <v>1</v>
      </c>
      <c r="AI52" s="36">
        <v>1</v>
      </c>
      <c r="AJ52" s="10">
        <v>0.99</v>
      </c>
      <c r="AK52" s="10">
        <v>1.1299999999999999</v>
      </c>
      <c r="AL52" s="10">
        <v>1.1499999999999999</v>
      </c>
      <c r="AM52" s="10">
        <v>1.25</v>
      </c>
      <c r="AN52" s="10">
        <v>1.24</v>
      </c>
      <c r="AO52" s="10">
        <v>1.2</v>
      </c>
      <c r="AP52" s="37">
        <v>1.1519999999999999</v>
      </c>
      <c r="AQ52" s="2">
        <v>-3.2258064516129108E-2</v>
      </c>
      <c r="AR52" s="2">
        <v>4.1666666666666713E-2</v>
      </c>
      <c r="AS52" s="38">
        <f t="shared" si="1"/>
        <v>5</v>
      </c>
      <c r="AU52" s="3" t="s">
        <v>18</v>
      </c>
      <c r="AV52" s="4">
        <v>0.67</v>
      </c>
      <c r="AW52" s="36">
        <v>0.9</v>
      </c>
      <c r="AX52" s="36">
        <v>0.8</v>
      </c>
      <c r="AY52" s="36">
        <v>1.05</v>
      </c>
      <c r="AZ52" s="36">
        <v>1.1000000000000001</v>
      </c>
      <c r="BA52" s="36">
        <v>0.9</v>
      </c>
      <c r="BB52" s="36">
        <v>0.85</v>
      </c>
      <c r="BC52" s="36">
        <v>0.9</v>
      </c>
      <c r="BD52" s="36">
        <v>0.95</v>
      </c>
      <c r="BE52" s="36">
        <v>1.1000000000000001</v>
      </c>
      <c r="BF52" s="36">
        <v>1</v>
      </c>
      <c r="BG52" s="10">
        <v>1.1399999999999999</v>
      </c>
      <c r="BH52" s="10">
        <v>1.2</v>
      </c>
      <c r="BI52" s="10">
        <v>1.23</v>
      </c>
      <c r="BJ52" s="10">
        <v>1.43</v>
      </c>
      <c r="BK52" s="10">
        <v>1.25</v>
      </c>
      <c r="BL52" s="10">
        <v>1.22</v>
      </c>
      <c r="BM52" s="37">
        <v>1.25</v>
      </c>
      <c r="BN52" s="2">
        <v>-2.4000000000000056E-2</v>
      </c>
      <c r="BO52" s="2">
        <v>-2.4000000000000056E-2</v>
      </c>
      <c r="BP52" s="38">
        <f t="shared" si="2"/>
        <v>5</v>
      </c>
      <c r="BR52" s="3" t="s">
        <v>8</v>
      </c>
      <c r="BS52" s="4">
        <v>0.91</v>
      </c>
      <c r="BT52" s="4">
        <v>1.05</v>
      </c>
      <c r="BU52" s="36">
        <v>0.95</v>
      </c>
      <c r="BV52" s="36">
        <v>1.25</v>
      </c>
      <c r="BW52" s="36">
        <v>1.1499999999999999</v>
      </c>
      <c r="BX52" s="4">
        <v>0.85</v>
      </c>
      <c r="BY52" s="4">
        <v>1.07</v>
      </c>
      <c r="BZ52" s="4">
        <v>1.1499999999999999</v>
      </c>
      <c r="CA52" s="4">
        <v>1.2</v>
      </c>
      <c r="CB52" s="4">
        <v>1.2</v>
      </c>
      <c r="CC52" s="4">
        <v>1.43</v>
      </c>
      <c r="CD52" s="4">
        <v>1.38</v>
      </c>
      <c r="CE52" s="4">
        <v>2.1</v>
      </c>
      <c r="CF52" s="4">
        <v>1.6</v>
      </c>
      <c r="CG52" s="4">
        <v>2</v>
      </c>
      <c r="CH52" s="4">
        <v>1.8</v>
      </c>
      <c r="CI52" s="4">
        <v>2</v>
      </c>
      <c r="CJ52" s="37">
        <v>1.7760000000000002</v>
      </c>
      <c r="CK52" s="2">
        <v>0.11111111111111115</v>
      </c>
      <c r="CL52" s="2">
        <v>0.12612612612612595</v>
      </c>
      <c r="CM52" s="38">
        <f t="shared" si="3"/>
        <v>5</v>
      </c>
    </row>
    <row r="53" spans="1:91" ht="18.75" customHeight="1" x14ac:dyDescent="0.2">
      <c r="A53" s="3" t="s">
        <v>17</v>
      </c>
      <c r="B53" s="4">
        <v>2.1</v>
      </c>
      <c r="C53" s="36">
        <v>2.25</v>
      </c>
      <c r="D53" s="36"/>
      <c r="E53" s="36">
        <v>2.8</v>
      </c>
      <c r="F53" s="36">
        <v>2.75</v>
      </c>
      <c r="G53" s="36">
        <v>3</v>
      </c>
      <c r="H53" s="36">
        <v>2.8</v>
      </c>
      <c r="I53" s="36">
        <v>3.05</v>
      </c>
      <c r="J53" s="36"/>
      <c r="K53" s="36">
        <v>2.65</v>
      </c>
      <c r="L53" s="36"/>
      <c r="M53" s="36">
        <v>3</v>
      </c>
      <c r="N53" s="36">
        <v>3.3</v>
      </c>
      <c r="O53" s="36">
        <v>2.9</v>
      </c>
      <c r="P53" s="36">
        <v>3.5</v>
      </c>
      <c r="Q53" s="36">
        <v>3.6</v>
      </c>
      <c r="R53" s="36"/>
      <c r="S53" s="37">
        <v>3.2600000000000002</v>
      </c>
      <c r="T53" s="2">
        <v>-1</v>
      </c>
      <c r="U53" s="2">
        <v>-1</v>
      </c>
      <c r="V53" s="38">
        <f t="shared" si="0"/>
        <v>5</v>
      </c>
      <c r="X53" s="3" t="s">
        <v>14</v>
      </c>
      <c r="Y53" s="4">
        <v>0.75</v>
      </c>
      <c r="Z53" s="36">
        <v>0.95</v>
      </c>
      <c r="AA53" s="36">
        <v>0.77</v>
      </c>
      <c r="AB53" s="36">
        <v>1.1499999999999999</v>
      </c>
      <c r="AC53" s="36">
        <v>1.1000000000000001</v>
      </c>
      <c r="AD53" s="36">
        <v>0.8</v>
      </c>
      <c r="AE53" s="36">
        <v>0.95</v>
      </c>
      <c r="AF53" s="36">
        <v>1</v>
      </c>
      <c r="AG53" s="36">
        <v>1.1000000000000001</v>
      </c>
      <c r="AH53" s="36">
        <v>1.05</v>
      </c>
      <c r="AI53" s="36">
        <v>1</v>
      </c>
      <c r="AJ53" s="10">
        <v>1.01</v>
      </c>
      <c r="AK53" s="10">
        <v>1.1299999999999999</v>
      </c>
      <c r="AL53" s="10">
        <v>1.1499999999999999</v>
      </c>
      <c r="AM53" s="10">
        <v>1.2</v>
      </c>
      <c r="AN53" s="10">
        <v>1.24</v>
      </c>
      <c r="AO53" s="10">
        <v>1.18</v>
      </c>
      <c r="AP53" s="37">
        <v>1.1459999999999999</v>
      </c>
      <c r="AQ53" s="2">
        <v>-4.8387096774193596E-2</v>
      </c>
      <c r="AR53" s="2">
        <v>2.9668411867364738E-2</v>
      </c>
      <c r="AS53" s="38">
        <f t="shared" si="1"/>
        <v>5</v>
      </c>
      <c r="AU53" s="3" t="s">
        <v>19</v>
      </c>
      <c r="AV53" s="4">
        <v>0.67</v>
      </c>
      <c r="AW53" s="36">
        <v>0.9</v>
      </c>
      <c r="AX53" s="36">
        <v>0.77</v>
      </c>
      <c r="AY53" s="36">
        <v>1.07</v>
      </c>
      <c r="AZ53" s="36">
        <v>1.05</v>
      </c>
      <c r="BA53" s="36">
        <v>0.89</v>
      </c>
      <c r="BB53" s="36">
        <v>0.85</v>
      </c>
      <c r="BC53" s="36">
        <v>0.9</v>
      </c>
      <c r="BD53" s="36">
        <v>0.95</v>
      </c>
      <c r="BE53" s="36">
        <v>1.1000000000000001</v>
      </c>
      <c r="BF53" s="36">
        <v>1</v>
      </c>
      <c r="BG53" s="10">
        <v>1.1200000000000001</v>
      </c>
      <c r="BH53" s="10">
        <v>1.1499999999999999</v>
      </c>
      <c r="BI53" s="10">
        <v>1.23</v>
      </c>
      <c r="BJ53" s="10">
        <v>1.4</v>
      </c>
      <c r="BK53" s="10">
        <v>1.23</v>
      </c>
      <c r="BL53" s="10">
        <v>1.22</v>
      </c>
      <c r="BM53" s="37">
        <v>1.2260000000000002</v>
      </c>
      <c r="BN53" s="2">
        <v>-8.1300813008130038E-3</v>
      </c>
      <c r="BO53" s="2">
        <v>-4.8939641109299716E-3</v>
      </c>
      <c r="BP53" s="38">
        <f t="shared" si="2"/>
        <v>5</v>
      </c>
      <c r="BR53" s="3" t="s">
        <v>9</v>
      </c>
      <c r="BS53" s="4">
        <v>0.85</v>
      </c>
      <c r="BT53" s="4">
        <v>0.97</v>
      </c>
      <c r="BU53" s="36">
        <v>0.95</v>
      </c>
      <c r="BV53" s="36">
        <v>1.25</v>
      </c>
      <c r="BW53" s="36">
        <v>1.1000000000000001</v>
      </c>
      <c r="BX53" s="4">
        <v>0.84</v>
      </c>
      <c r="BY53" s="4">
        <v>1.1000000000000001</v>
      </c>
      <c r="BZ53" s="4">
        <v>1.1499999999999999</v>
      </c>
      <c r="CA53" s="4">
        <v>1.2</v>
      </c>
      <c r="CB53" s="4">
        <v>1.2</v>
      </c>
      <c r="CC53" s="4">
        <v>1.4</v>
      </c>
      <c r="CD53" s="4">
        <v>1.4</v>
      </c>
      <c r="CE53" s="4">
        <v>2.1</v>
      </c>
      <c r="CF53" s="4">
        <v>1.7</v>
      </c>
      <c r="CG53" s="4">
        <v>2</v>
      </c>
      <c r="CH53" s="4">
        <v>1.8</v>
      </c>
      <c r="CI53" s="4">
        <v>1.9</v>
      </c>
      <c r="CJ53" s="37">
        <v>1.8</v>
      </c>
      <c r="CK53" s="2">
        <v>5.5555555555555573E-2</v>
      </c>
      <c r="CL53" s="2">
        <v>5.5555555555555573E-2</v>
      </c>
      <c r="CM53" s="38">
        <f t="shared" si="3"/>
        <v>5</v>
      </c>
    </row>
    <row r="54" spans="1:91" ht="18.75" customHeight="1" x14ac:dyDescent="0.2">
      <c r="A54" s="3" t="s">
        <v>18</v>
      </c>
      <c r="B54" s="4">
        <v>2.17</v>
      </c>
      <c r="C54" s="36">
        <v>2.2999999999999998</v>
      </c>
      <c r="D54" s="36"/>
      <c r="E54" s="36">
        <v>2.8</v>
      </c>
      <c r="F54" s="36">
        <v>2.85</v>
      </c>
      <c r="G54" s="36">
        <v>3.1</v>
      </c>
      <c r="H54" s="36">
        <v>2.75</v>
      </c>
      <c r="I54" s="36">
        <v>3</v>
      </c>
      <c r="J54" s="36"/>
      <c r="K54" s="36">
        <v>2.6</v>
      </c>
      <c r="L54" s="36">
        <v>3.2</v>
      </c>
      <c r="M54" s="36">
        <v>2.8</v>
      </c>
      <c r="N54" s="36"/>
      <c r="O54" s="36">
        <v>2.8</v>
      </c>
      <c r="P54" s="36"/>
      <c r="Q54" s="36">
        <v>3.6</v>
      </c>
      <c r="R54" s="36"/>
      <c r="S54" s="37">
        <v>3.0666666666666664</v>
      </c>
      <c r="T54" s="2">
        <v>-1</v>
      </c>
      <c r="U54" s="2">
        <v>-1</v>
      </c>
      <c r="V54" s="38">
        <f t="shared" si="0"/>
        <v>3</v>
      </c>
      <c r="X54" s="3" t="s">
        <v>15</v>
      </c>
      <c r="Y54" s="4">
        <v>0.75</v>
      </c>
      <c r="Z54" s="36">
        <v>0.95</v>
      </c>
      <c r="AA54" s="36">
        <v>0.77</v>
      </c>
      <c r="AB54" s="36">
        <v>1.1499999999999999</v>
      </c>
      <c r="AC54" s="36">
        <v>1.1000000000000001</v>
      </c>
      <c r="AD54" s="36">
        <v>0.8</v>
      </c>
      <c r="AE54" s="36">
        <v>0.95</v>
      </c>
      <c r="AF54" s="36">
        <v>1</v>
      </c>
      <c r="AG54" s="36">
        <v>1.05</v>
      </c>
      <c r="AH54" s="36">
        <v>1.05</v>
      </c>
      <c r="AI54" s="36">
        <v>1</v>
      </c>
      <c r="AJ54" s="10">
        <v>1.03</v>
      </c>
      <c r="AK54" s="10">
        <v>1.1299999999999999</v>
      </c>
      <c r="AL54" s="10">
        <v>1.1499999999999999</v>
      </c>
      <c r="AM54" s="10">
        <v>1.18</v>
      </c>
      <c r="AN54" s="10">
        <v>1.21</v>
      </c>
      <c r="AO54" s="10">
        <v>1.18</v>
      </c>
      <c r="AP54" s="37">
        <v>1.1400000000000001</v>
      </c>
      <c r="AQ54" s="2">
        <v>-2.4793388429752098E-2</v>
      </c>
      <c r="AR54" s="2">
        <v>3.5087719298245473E-2</v>
      </c>
      <c r="AS54" s="38">
        <f t="shared" si="1"/>
        <v>5</v>
      </c>
      <c r="AU54" s="3" t="s">
        <v>20</v>
      </c>
      <c r="AV54" s="4">
        <v>0.67</v>
      </c>
      <c r="AW54" s="36">
        <v>0.9</v>
      </c>
      <c r="AX54" s="36">
        <v>0.77</v>
      </c>
      <c r="AY54" s="36">
        <v>1.1000000000000001</v>
      </c>
      <c r="AZ54" s="36">
        <v>1.05</v>
      </c>
      <c r="BA54" s="36">
        <v>0.87</v>
      </c>
      <c r="BB54" s="36">
        <v>0.84</v>
      </c>
      <c r="BC54" s="36">
        <v>0.9</v>
      </c>
      <c r="BD54" s="36">
        <v>0.95</v>
      </c>
      <c r="BE54" s="36">
        <v>1.1000000000000001</v>
      </c>
      <c r="BF54" s="36">
        <v>1</v>
      </c>
      <c r="BG54" s="10">
        <v>1.1200000000000001</v>
      </c>
      <c r="BH54" s="10">
        <v>1.1499999999999999</v>
      </c>
      <c r="BI54" s="10">
        <v>1.23</v>
      </c>
      <c r="BJ54" s="10">
        <v>1.4</v>
      </c>
      <c r="BK54" s="10">
        <v>1.23</v>
      </c>
      <c r="BL54" s="10">
        <v>1.22</v>
      </c>
      <c r="BM54" s="37">
        <v>1.2260000000000002</v>
      </c>
      <c r="BN54" s="2">
        <v>-8.1300813008130038E-3</v>
      </c>
      <c r="BO54" s="2">
        <v>-4.8939641109299716E-3</v>
      </c>
      <c r="BP54" s="38">
        <f t="shared" si="2"/>
        <v>5</v>
      </c>
      <c r="BR54" s="3" t="s">
        <v>10</v>
      </c>
      <c r="BS54" s="4">
        <v>0.85</v>
      </c>
      <c r="BT54" s="4">
        <v>1.02</v>
      </c>
      <c r="BU54" s="36">
        <v>1</v>
      </c>
      <c r="BV54" s="36">
        <v>1.25</v>
      </c>
      <c r="BW54" s="36">
        <v>1.1000000000000001</v>
      </c>
      <c r="BX54" s="4">
        <v>0.85</v>
      </c>
      <c r="BY54" s="4">
        <v>1.1000000000000001</v>
      </c>
      <c r="BZ54" s="4">
        <v>1.1499999999999999</v>
      </c>
      <c r="CA54" s="4">
        <v>1.2</v>
      </c>
      <c r="CB54" s="4">
        <v>1.18</v>
      </c>
      <c r="CC54" s="4">
        <v>1.4</v>
      </c>
      <c r="CD54" s="4">
        <v>1.4</v>
      </c>
      <c r="CE54" s="4"/>
      <c r="CF54" s="4"/>
      <c r="CG54" s="4">
        <v>1.95</v>
      </c>
      <c r="CH54" s="4">
        <v>1.8</v>
      </c>
      <c r="CI54" s="11">
        <v>1.95</v>
      </c>
      <c r="CJ54" s="37">
        <v>1.7166666666666666</v>
      </c>
      <c r="CK54" s="2">
        <v>8.3333333333333287E-2</v>
      </c>
      <c r="CL54" s="2">
        <v>0.13592233009708735</v>
      </c>
      <c r="CM54" s="38">
        <f t="shared" si="3"/>
        <v>3</v>
      </c>
    </row>
    <row r="55" spans="1:91" ht="18.75" customHeight="1" x14ac:dyDescent="0.2">
      <c r="A55" s="3" t="s">
        <v>19</v>
      </c>
      <c r="B55" s="4">
        <v>2.2000000000000002</v>
      </c>
      <c r="C55" s="36">
        <v>2.27</v>
      </c>
      <c r="D55" s="36"/>
      <c r="E55" s="36">
        <v>2.8</v>
      </c>
      <c r="F55" s="36">
        <v>2.95</v>
      </c>
      <c r="G55" s="36"/>
      <c r="H55" s="36">
        <v>2.75</v>
      </c>
      <c r="I55" s="36">
        <v>3</v>
      </c>
      <c r="J55" s="36"/>
      <c r="K55" s="36"/>
      <c r="L55" s="36">
        <v>3.25</v>
      </c>
      <c r="M55" s="36">
        <v>2.8</v>
      </c>
      <c r="N55" s="36"/>
      <c r="O55" s="36">
        <v>2.9</v>
      </c>
      <c r="P55" s="36"/>
      <c r="Q55" s="36">
        <v>3.7</v>
      </c>
      <c r="R55" s="36"/>
      <c r="S55" s="37">
        <v>3.1333333333333329</v>
      </c>
      <c r="T55" s="2">
        <v>-1</v>
      </c>
      <c r="U55" s="2">
        <v>-1</v>
      </c>
      <c r="V55" s="38">
        <f t="shared" si="0"/>
        <v>3</v>
      </c>
      <c r="X55" s="3" t="s">
        <v>16</v>
      </c>
      <c r="Y55" s="4">
        <v>0.75</v>
      </c>
      <c r="Z55" s="36">
        <v>0.95</v>
      </c>
      <c r="AA55" s="36">
        <v>0.77</v>
      </c>
      <c r="AB55" s="36">
        <v>1.1499999999999999</v>
      </c>
      <c r="AC55" s="36">
        <v>1.1000000000000001</v>
      </c>
      <c r="AD55" s="36">
        <v>0.82</v>
      </c>
      <c r="AE55" s="36">
        <v>0.95</v>
      </c>
      <c r="AF55" s="36">
        <v>0.95</v>
      </c>
      <c r="AG55" s="36">
        <v>1.05</v>
      </c>
      <c r="AH55" s="36">
        <v>1.05</v>
      </c>
      <c r="AI55" s="36">
        <v>1</v>
      </c>
      <c r="AJ55" s="10">
        <v>1.05</v>
      </c>
      <c r="AK55" s="10">
        <v>1.1399999999999999</v>
      </c>
      <c r="AL55" s="10">
        <v>1.1299999999999999</v>
      </c>
      <c r="AM55" s="10">
        <v>1.18</v>
      </c>
      <c r="AN55" s="10">
        <v>1.22</v>
      </c>
      <c r="AO55" s="10">
        <v>1.18</v>
      </c>
      <c r="AP55" s="37">
        <v>1.1439999999999999</v>
      </c>
      <c r="AQ55" s="2">
        <v>-3.2786885245901655E-2</v>
      </c>
      <c r="AR55" s="2">
        <v>3.1468531468531465E-2</v>
      </c>
      <c r="AS55" s="38">
        <f t="shared" si="1"/>
        <v>5</v>
      </c>
      <c r="AU55" s="3" t="s">
        <v>21</v>
      </c>
      <c r="AV55" s="4">
        <v>0.65</v>
      </c>
      <c r="AW55" s="36">
        <v>0.9</v>
      </c>
      <c r="AX55" s="36">
        <v>0.77</v>
      </c>
      <c r="AY55" s="36">
        <v>1.1000000000000001</v>
      </c>
      <c r="AZ55" s="36">
        <v>1</v>
      </c>
      <c r="BA55" s="36">
        <v>0.87</v>
      </c>
      <c r="BB55" s="36">
        <v>0.8</v>
      </c>
      <c r="BC55" s="36">
        <v>0.9</v>
      </c>
      <c r="BD55" s="36">
        <v>0.95</v>
      </c>
      <c r="BE55" s="36">
        <v>1.1000000000000001</v>
      </c>
      <c r="BF55" s="36">
        <v>1</v>
      </c>
      <c r="BG55" s="10">
        <v>1.1299999999999999</v>
      </c>
      <c r="BH55" s="10">
        <v>1.1499999999999999</v>
      </c>
      <c r="BI55" s="10">
        <v>1.25</v>
      </c>
      <c r="BJ55" s="10">
        <v>1.4</v>
      </c>
      <c r="BK55" s="10">
        <v>1.23</v>
      </c>
      <c r="BL55" s="10">
        <v>1.21</v>
      </c>
      <c r="BM55" s="37">
        <v>1.232</v>
      </c>
      <c r="BN55" s="2">
        <v>-1.6260162601626008E-2</v>
      </c>
      <c r="BO55" s="2">
        <v>-1.7857142857142919E-2</v>
      </c>
      <c r="BP55" s="38">
        <f t="shared" si="2"/>
        <v>5</v>
      </c>
      <c r="BR55" s="3" t="s">
        <v>11</v>
      </c>
      <c r="BS55" s="4">
        <v>0.91</v>
      </c>
      <c r="BT55" s="4">
        <v>1.1499999999999999</v>
      </c>
      <c r="BU55" s="36">
        <v>1.05</v>
      </c>
      <c r="BV55" s="36">
        <v>1.2</v>
      </c>
      <c r="BW55" s="36">
        <v>1.1000000000000001</v>
      </c>
      <c r="BX55" s="4">
        <v>0.86</v>
      </c>
      <c r="BY55" s="4">
        <v>1.1000000000000001</v>
      </c>
      <c r="BZ55" s="4">
        <v>1.1499999999999999</v>
      </c>
      <c r="CA55" s="4">
        <v>1.2</v>
      </c>
      <c r="CB55" s="4">
        <v>1.1499999999999999</v>
      </c>
      <c r="CC55" s="4">
        <v>1.4</v>
      </c>
      <c r="CD55" s="4">
        <v>1.41</v>
      </c>
      <c r="CE55" s="4"/>
      <c r="CF55" s="4"/>
      <c r="CG55" s="4">
        <v>1.93</v>
      </c>
      <c r="CH55" s="4">
        <v>1.76</v>
      </c>
      <c r="CI55" s="11">
        <v>1.91</v>
      </c>
      <c r="CJ55" s="37">
        <v>1.7</v>
      </c>
      <c r="CK55" s="2">
        <v>8.5227272727272665E-2</v>
      </c>
      <c r="CL55" s="2">
        <v>0.12352941176470594</v>
      </c>
      <c r="CM55" s="38">
        <f t="shared" si="3"/>
        <v>3</v>
      </c>
    </row>
    <row r="56" spans="1:91" ht="18.75" customHeight="1" x14ac:dyDescent="0.2">
      <c r="A56" s="3" t="s">
        <v>20</v>
      </c>
      <c r="B56" s="4">
        <v>2.2000000000000002</v>
      </c>
      <c r="C56" s="36">
        <v>2.27</v>
      </c>
      <c r="D56" s="36"/>
      <c r="E56" s="36">
        <v>2.8</v>
      </c>
      <c r="F56" s="36">
        <v>3</v>
      </c>
      <c r="G56" s="36"/>
      <c r="H56" s="36">
        <v>2.8</v>
      </c>
      <c r="I56" s="36">
        <v>3</v>
      </c>
      <c r="J56" s="36"/>
      <c r="K56" s="36"/>
      <c r="L56" s="36"/>
      <c r="M56" s="36"/>
      <c r="N56" s="36"/>
      <c r="O56" s="36"/>
      <c r="P56" s="36"/>
      <c r="Q56" s="36"/>
      <c r="R56" s="36"/>
      <c r="S56" s="37" t="s">
        <v>81</v>
      </c>
      <c r="T56" s="2" t="s">
        <v>81</v>
      </c>
      <c r="U56" s="2" t="s">
        <v>81</v>
      </c>
      <c r="V56" s="38">
        <f t="shared" si="0"/>
        <v>0</v>
      </c>
      <c r="X56" s="3" t="s">
        <v>17</v>
      </c>
      <c r="Y56" s="4">
        <v>0.75</v>
      </c>
      <c r="Z56" s="36">
        <v>0.96</v>
      </c>
      <c r="AA56" s="36">
        <v>0.77</v>
      </c>
      <c r="AB56" s="36">
        <v>1.1499999999999999</v>
      </c>
      <c r="AC56" s="36">
        <v>1.1000000000000001</v>
      </c>
      <c r="AD56" s="36">
        <v>0.82</v>
      </c>
      <c r="AE56" s="36">
        <v>0.9</v>
      </c>
      <c r="AF56" s="36">
        <v>0.95</v>
      </c>
      <c r="AG56" s="36">
        <v>1.05</v>
      </c>
      <c r="AH56" s="36">
        <v>1.05</v>
      </c>
      <c r="AI56" s="36">
        <v>1</v>
      </c>
      <c r="AJ56" s="10">
        <v>1.05</v>
      </c>
      <c r="AK56" s="10">
        <v>1.1100000000000001</v>
      </c>
      <c r="AL56" s="10">
        <v>1.1499999999999999</v>
      </c>
      <c r="AM56" s="10">
        <v>1.21</v>
      </c>
      <c r="AN56" s="10">
        <v>1.22</v>
      </c>
      <c r="AO56" s="10">
        <v>1.18</v>
      </c>
      <c r="AP56" s="37">
        <v>1.1479999999999999</v>
      </c>
      <c r="AQ56" s="2">
        <v>-3.2786885245901655E-2</v>
      </c>
      <c r="AR56" s="2">
        <v>2.7874564459930296E-2</v>
      </c>
      <c r="AS56" s="38">
        <f t="shared" si="1"/>
        <v>5</v>
      </c>
      <c r="AU56" s="3" t="s">
        <v>22</v>
      </c>
      <c r="AV56" s="4">
        <v>0.65</v>
      </c>
      <c r="AW56" s="36">
        <v>0.9</v>
      </c>
      <c r="AX56" s="36">
        <v>0.77</v>
      </c>
      <c r="AY56" s="36">
        <v>1.1000000000000001</v>
      </c>
      <c r="AZ56" s="36">
        <v>1</v>
      </c>
      <c r="BA56" s="36">
        <v>0.87</v>
      </c>
      <c r="BB56" s="36">
        <v>0.8</v>
      </c>
      <c r="BC56" s="36">
        <v>0.9</v>
      </c>
      <c r="BD56" s="36">
        <v>0.95</v>
      </c>
      <c r="BE56" s="36">
        <v>1.1000000000000001</v>
      </c>
      <c r="BF56" s="36">
        <v>1</v>
      </c>
      <c r="BG56" s="10">
        <v>1.1299999999999999</v>
      </c>
      <c r="BH56" s="10">
        <v>1.1499999999999999</v>
      </c>
      <c r="BI56" s="10">
        <v>1.25</v>
      </c>
      <c r="BJ56" s="10">
        <v>1.4</v>
      </c>
      <c r="BK56" s="10">
        <v>1.22</v>
      </c>
      <c r="BL56" s="10">
        <v>1.19</v>
      </c>
      <c r="BM56" s="37">
        <v>1.23</v>
      </c>
      <c r="BN56" s="2">
        <v>-2.4590163934426243E-2</v>
      </c>
      <c r="BO56" s="2">
        <v>-3.2520325203252154E-2</v>
      </c>
      <c r="BP56" s="38">
        <f t="shared" si="2"/>
        <v>5</v>
      </c>
      <c r="BR56" s="3" t="s">
        <v>12</v>
      </c>
      <c r="BS56" s="4">
        <v>0.92</v>
      </c>
      <c r="BT56" s="4">
        <v>1.1499999999999999</v>
      </c>
      <c r="BU56" s="4"/>
      <c r="BV56" s="4"/>
      <c r="BW56" s="36">
        <v>1.1499999999999999</v>
      </c>
      <c r="BX56" s="4">
        <v>0.98</v>
      </c>
      <c r="BY56" s="4">
        <v>1.1000000000000001</v>
      </c>
      <c r="BZ56" s="4">
        <v>1.25</v>
      </c>
      <c r="CA56" s="4">
        <v>1.2</v>
      </c>
      <c r="CB56" s="4">
        <v>1.1499999999999999</v>
      </c>
      <c r="CC56" s="4">
        <v>1.4</v>
      </c>
      <c r="CD56" s="4">
        <v>1.45</v>
      </c>
      <c r="CE56" s="4"/>
      <c r="CF56" s="4"/>
      <c r="CG56" s="4"/>
      <c r="CH56" s="4">
        <v>1.72</v>
      </c>
      <c r="CI56" s="11">
        <v>1.89</v>
      </c>
      <c r="CJ56" s="37" t="s">
        <v>81</v>
      </c>
      <c r="CK56" s="2">
        <v>9.8837209302325563E-2</v>
      </c>
      <c r="CL56" s="2" t="s">
        <v>81</v>
      </c>
      <c r="CM56" s="38">
        <f t="shared" si="3"/>
        <v>2</v>
      </c>
    </row>
    <row r="57" spans="1:91" ht="18.75" customHeight="1" x14ac:dyDescent="0.2">
      <c r="A57" s="3" t="s">
        <v>21</v>
      </c>
      <c r="B57" s="4">
        <v>2.2000000000000002</v>
      </c>
      <c r="C57" s="36">
        <v>2.2999999999999998</v>
      </c>
      <c r="D57" s="36"/>
      <c r="E57" s="36">
        <v>2.8</v>
      </c>
      <c r="F57" s="36"/>
      <c r="G57" s="36"/>
      <c r="H57" s="36"/>
      <c r="I57" s="36"/>
      <c r="J57" s="36"/>
      <c r="K57" s="36"/>
      <c r="L57" s="36"/>
      <c r="M57" s="36"/>
      <c r="N57" s="36"/>
      <c r="O57" s="36"/>
      <c r="P57" s="36"/>
      <c r="Q57" s="36"/>
      <c r="R57" s="36"/>
      <c r="S57" s="37" t="s">
        <v>81</v>
      </c>
      <c r="T57" s="2" t="s">
        <v>81</v>
      </c>
      <c r="U57" s="2" t="s">
        <v>81</v>
      </c>
      <c r="V57" s="38">
        <f t="shared" si="0"/>
        <v>0</v>
      </c>
      <c r="X57" s="3" t="s">
        <v>18</v>
      </c>
      <c r="Y57" s="4">
        <v>0.75</v>
      </c>
      <c r="Z57" s="36">
        <v>0.97</v>
      </c>
      <c r="AA57" s="36">
        <v>0.77</v>
      </c>
      <c r="AB57" s="36">
        <v>1.1499999999999999</v>
      </c>
      <c r="AC57" s="36">
        <v>1.1000000000000001</v>
      </c>
      <c r="AD57" s="36">
        <v>0.82</v>
      </c>
      <c r="AE57" s="36">
        <v>0.9</v>
      </c>
      <c r="AF57" s="36">
        <v>0.95</v>
      </c>
      <c r="AG57" s="36">
        <v>1.05</v>
      </c>
      <c r="AH57" s="36">
        <v>1.05</v>
      </c>
      <c r="AI57" s="36">
        <v>1</v>
      </c>
      <c r="AJ57" s="10">
        <v>1.06</v>
      </c>
      <c r="AK57" s="10">
        <v>1.1000000000000001</v>
      </c>
      <c r="AL57" s="10">
        <v>1.17</v>
      </c>
      <c r="AM57" s="10">
        <v>1.24</v>
      </c>
      <c r="AN57" s="10">
        <v>1.22</v>
      </c>
      <c r="AO57" s="10">
        <v>1.1599999999999999</v>
      </c>
      <c r="AP57" s="37">
        <v>1.1579999999999999</v>
      </c>
      <c r="AQ57" s="2">
        <v>-4.9180327868852486E-2</v>
      </c>
      <c r="AR57" s="2">
        <v>1.7271157167530759E-3</v>
      </c>
      <c r="AS57" s="38">
        <f t="shared" si="1"/>
        <v>5</v>
      </c>
      <c r="AU57" s="3" t="s">
        <v>23</v>
      </c>
      <c r="AV57" s="4">
        <v>0.68</v>
      </c>
      <c r="AW57" s="36">
        <v>0.9</v>
      </c>
      <c r="AX57" s="36">
        <v>0.75</v>
      </c>
      <c r="AY57" s="36">
        <v>1.1000000000000001</v>
      </c>
      <c r="AZ57" s="36">
        <v>1</v>
      </c>
      <c r="BA57" s="4">
        <v>0.87</v>
      </c>
      <c r="BB57" s="4">
        <v>0.8</v>
      </c>
      <c r="BC57" s="4">
        <v>0.9</v>
      </c>
      <c r="BD57" s="4">
        <v>0.95</v>
      </c>
      <c r="BE57" s="4">
        <v>1.1000000000000001</v>
      </c>
      <c r="BF57" s="4">
        <v>1</v>
      </c>
      <c r="BG57" s="11">
        <v>1.1399999999999999</v>
      </c>
      <c r="BH57" s="11">
        <v>1.1399999999999999</v>
      </c>
      <c r="BI57" s="11">
        <v>1.25</v>
      </c>
      <c r="BJ57" s="11">
        <v>1.4</v>
      </c>
      <c r="BK57" s="11">
        <v>1.25</v>
      </c>
      <c r="BL57" s="11">
        <v>1.2</v>
      </c>
      <c r="BM57" s="37">
        <v>1.236</v>
      </c>
      <c r="BN57" s="2">
        <v>-0.04</v>
      </c>
      <c r="BO57" s="2">
        <v>-2.9126213592232945E-2</v>
      </c>
      <c r="BP57" s="38">
        <f t="shared" si="2"/>
        <v>5</v>
      </c>
      <c r="BR57" s="3" t="s">
        <v>13</v>
      </c>
      <c r="BS57" s="4"/>
      <c r="BT57" s="4">
        <v>1.1499999999999999</v>
      </c>
      <c r="BU57" s="4"/>
      <c r="BV57" s="4"/>
      <c r="BW57" s="36">
        <v>1.1299999999999999</v>
      </c>
      <c r="BX57" s="4">
        <v>1</v>
      </c>
      <c r="BY57" s="4">
        <v>1.1499999999999999</v>
      </c>
      <c r="BZ57" s="4">
        <v>1.23</v>
      </c>
      <c r="CA57" s="4"/>
      <c r="CB57" s="4">
        <v>1.1499999999999999</v>
      </c>
      <c r="CC57" s="4">
        <v>1.43</v>
      </c>
      <c r="CD57" s="11">
        <v>1.4</v>
      </c>
      <c r="CE57" s="11"/>
      <c r="CF57" s="11"/>
      <c r="CG57" s="11"/>
      <c r="CH57" s="11">
        <v>1.73</v>
      </c>
      <c r="CI57" s="11">
        <v>1.89</v>
      </c>
      <c r="CJ57" s="37" t="s">
        <v>81</v>
      </c>
      <c r="CK57" s="2">
        <v>9.2485549132947972E-2</v>
      </c>
      <c r="CL57" s="2" t="s">
        <v>81</v>
      </c>
      <c r="CM57" s="38">
        <f t="shared" si="3"/>
        <v>2</v>
      </c>
    </row>
    <row r="58" spans="1:91" ht="18.75" customHeight="1" x14ac:dyDescent="0.2">
      <c r="A58" s="5" t="s">
        <v>22</v>
      </c>
      <c r="B58" s="6">
        <v>2.2000000000000002</v>
      </c>
      <c r="C58" s="44"/>
      <c r="D58" s="44"/>
      <c r="E58" s="44"/>
      <c r="F58" s="44"/>
      <c r="G58" s="44"/>
      <c r="H58" s="44"/>
      <c r="I58" s="44"/>
      <c r="J58" s="44"/>
      <c r="K58" s="44"/>
      <c r="L58" s="44"/>
      <c r="M58" s="44"/>
      <c r="N58" s="44"/>
      <c r="O58" s="44"/>
      <c r="P58" s="44"/>
      <c r="Q58" s="44"/>
      <c r="R58" s="44"/>
      <c r="S58" s="45" t="s">
        <v>81</v>
      </c>
      <c r="T58" s="7" t="s">
        <v>81</v>
      </c>
      <c r="U58" s="7" t="s">
        <v>81</v>
      </c>
      <c r="V58" s="38">
        <f t="shared" si="0"/>
        <v>0</v>
      </c>
      <c r="X58" s="3" t="s">
        <v>19</v>
      </c>
      <c r="Y58" s="4">
        <v>0.75</v>
      </c>
      <c r="Z58" s="36">
        <v>0.97</v>
      </c>
      <c r="AA58" s="36">
        <v>0.77</v>
      </c>
      <c r="AB58" s="36">
        <v>1.17</v>
      </c>
      <c r="AC58" s="36">
        <v>1.05</v>
      </c>
      <c r="AD58" s="36">
        <v>0.82</v>
      </c>
      <c r="AE58" s="36">
        <v>0.9</v>
      </c>
      <c r="AF58" s="36">
        <v>0.95</v>
      </c>
      <c r="AG58" s="36">
        <v>1.05</v>
      </c>
      <c r="AH58" s="36">
        <v>1.05</v>
      </c>
      <c r="AI58" s="36">
        <v>1</v>
      </c>
      <c r="AJ58" s="10">
        <v>1.06</v>
      </c>
      <c r="AK58" s="10">
        <v>1.08</v>
      </c>
      <c r="AL58" s="10">
        <v>1.17</v>
      </c>
      <c r="AM58" s="10">
        <v>1.26</v>
      </c>
      <c r="AN58" s="10">
        <v>1.22</v>
      </c>
      <c r="AO58" s="10">
        <v>1.1599999999999999</v>
      </c>
      <c r="AP58" s="37">
        <v>1.1579999999999999</v>
      </c>
      <c r="AQ58" s="2">
        <v>-4.9180327868852486E-2</v>
      </c>
      <c r="AR58" s="2">
        <v>1.7271157167530759E-3</v>
      </c>
      <c r="AS58" s="38">
        <f t="shared" si="1"/>
        <v>5</v>
      </c>
      <c r="AU58" s="3" t="s">
        <v>24</v>
      </c>
      <c r="AV58" s="4">
        <v>0.7</v>
      </c>
      <c r="AW58" s="36">
        <v>0.9</v>
      </c>
      <c r="AX58" s="36">
        <v>0.75</v>
      </c>
      <c r="AY58" s="36">
        <v>1.1000000000000001</v>
      </c>
      <c r="AZ58" s="36">
        <v>0.97</v>
      </c>
      <c r="BA58" s="4">
        <v>0.82</v>
      </c>
      <c r="BB58" s="4">
        <v>0.75</v>
      </c>
      <c r="BC58" s="4">
        <v>0.9</v>
      </c>
      <c r="BD58" s="4">
        <v>0.95</v>
      </c>
      <c r="BE58" s="4">
        <v>1.1000000000000001</v>
      </c>
      <c r="BF58" s="4">
        <v>1</v>
      </c>
      <c r="BG58" s="11">
        <v>1.18</v>
      </c>
      <c r="BH58" s="11">
        <v>1.1100000000000001</v>
      </c>
      <c r="BI58" s="11">
        <v>1.25</v>
      </c>
      <c r="BJ58" s="11">
        <v>1.4</v>
      </c>
      <c r="BK58" s="11">
        <v>1.25</v>
      </c>
      <c r="BL58" s="11">
        <v>1.23</v>
      </c>
      <c r="BM58" s="37">
        <v>1.238</v>
      </c>
      <c r="BN58" s="2">
        <v>-1.5999999999999945E-2</v>
      </c>
      <c r="BO58" s="2">
        <v>-6.4620355411955186E-3</v>
      </c>
      <c r="BP58" s="38">
        <f t="shared" si="2"/>
        <v>5</v>
      </c>
      <c r="BR58" s="3" t="s">
        <v>14</v>
      </c>
      <c r="BS58" s="4"/>
      <c r="BT58" s="4">
        <v>1.1499999999999999</v>
      </c>
      <c r="BU58" s="4"/>
      <c r="BV58" s="4"/>
      <c r="BW58" s="36">
        <v>1.1000000000000001</v>
      </c>
      <c r="BX58" s="4">
        <v>1.05</v>
      </c>
      <c r="BY58" s="4">
        <v>1.1499999999999999</v>
      </c>
      <c r="BZ58" s="4">
        <v>1.2</v>
      </c>
      <c r="CA58" s="4"/>
      <c r="CB58" s="4">
        <v>1.2</v>
      </c>
      <c r="CC58" s="4">
        <v>1.5</v>
      </c>
      <c r="CD58" s="11"/>
      <c r="CE58" s="11"/>
      <c r="CF58" s="11"/>
      <c r="CG58" s="11"/>
      <c r="CH58" s="11">
        <v>1.73</v>
      </c>
      <c r="CI58" s="11">
        <v>1.88</v>
      </c>
      <c r="CJ58" s="37" t="s">
        <v>81</v>
      </c>
      <c r="CK58" s="2">
        <v>8.6705202312138574E-2</v>
      </c>
      <c r="CL58" s="2" t="s">
        <v>81</v>
      </c>
      <c r="CM58" s="38">
        <f t="shared" si="3"/>
        <v>1</v>
      </c>
    </row>
    <row r="59" spans="1:91" ht="18.75" customHeight="1" x14ac:dyDescent="0.2">
      <c r="A59" s="47"/>
      <c r="B59" s="42"/>
      <c r="C59" s="42"/>
      <c r="D59" s="42"/>
      <c r="E59" s="42"/>
      <c r="F59" s="42"/>
      <c r="G59" s="42"/>
      <c r="H59" s="42"/>
      <c r="I59" s="42"/>
      <c r="J59" s="42"/>
      <c r="K59" s="42"/>
      <c r="L59" s="42"/>
      <c r="M59" s="42"/>
      <c r="N59" s="42"/>
      <c r="O59" s="42"/>
      <c r="P59" s="42"/>
      <c r="Q59" s="42"/>
      <c r="R59" s="42"/>
      <c r="S59" s="42"/>
      <c r="T59" s="42"/>
      <c r="U59" s="42"/>
      <c r="V59" s="38"/>
      <c r="X59" s="3" t="s">
        <v>20</v>
      </c>
      <c r="Y59" s="4">
        <v>0.75</v>
      </c>
      <c r="Z59" s="36">
        <v>0.97</v>
      </c>
      <c r="AA59" s="36">
        <v>0.77</v>
      </c>
      <c r="AB59" s="36">
        <v>1.17</v>
      </c>
      <c r="AC59" s="36">
        <v>1.05</v>
      </c>
      <c r="AD59" s="36">
        <v>0.82</v>
      </c>
      <c r="AE59" s="36">
        <v>0.89</v>
      </c>
      <c r="AF59" s="36">
        <v>0.95</v>
      </c>
      <c r="AG59" s="36">
        <v>1.05</v>
      </c>
      <c r="AH59" s="36">
        <v>1.05</v>
      </c>
      <c r="AI59" s="36">
        <v>1</v>
      </c>
      <c r="AJ59" s="10">
        <v>1.06</v>
      </c>
      <c r="AK59" s="10">
        <v>1.08</v>
      </c>
      <c r="AL59" s="10">
        <v>1.1299999999999999</v>
      </c>
      <c r="AM59" s="10">
        <v>1.29</v>
      </c>
      <c r="AN59" s="10">
        <v>1.22</v>
      </c>
      <c r="AO59" s="10">
        <v>1.1599999999999999</v>
      </c>
      <c r="AP59" s="37">
        <v>1.1560000000000001</v>
      </c>
      <c r="AQ59" s="2">
        <v>-4.9180327868852486E-2</v>
      </c>
      <c r="AR59" s="2">
        <v>3.4602076124565428E-3</v>
      </c>
      <c r="AS59" s="38">
        <f t="shared" si="1"/>
        <v>5</v>
      </c>
      <c r="AU59" s="3" t="s">
        <v>25</v>
      </c>
      <c r="AV59" s="4">
        <v>0.7</v>
      </c>
      <c r="AW59" s="36">
        <v>0.9</v>
      </c>
      <c r="AX59" s="36">
        <v>0.73</v>
      </c>
      <c r="AY59" s="36">
        <v>1.1299999999999999</v>
      </c>
      <c r="AZ59" s="36">
        <v>0.95</v>
      </c>
      <c r="BA59" s="4">
        <v>0.82</v>
      </c>
      <c r="BB59" s="4">
        <v>0.75</v>
      </c>
      <c r="BC59" s="4">
        <v>0.9</v>
      </c>
      <c r="BD59" s="4">
        <v>0.97</v>
      </c>
      <c r="BE59" s="4">
        <v>1.1000000000000001</v>
      </c>
      <c r="BF59" s="4">
        <v>1</v>
      </c>
      <c r="BG59" s="11">
        <v>1.1399999999999999</v>
      </c>
      <c r="BH59" s="11">
        <v>1.0900000000000001</v>
      </c>
      <c r="BI59" s="11">
        <v>1.25</v>
      </c>
      <c r="BJ59" s="11">
        <v>1.4</v>
      </c>
      <c r="BK59" s="11">
        <v>1.25</v>
      </c>
      <c r="BL59" s="11">
        <v>1.19</v>
      </c>
      <c r="BM59" s="37">
        <v>1.226</v>
      </c>
      <c r="BN59" s="2">
        <v>-4.8000000000000112E-2</v>
      </c>
      <c r="BO59" s="2">
        <v>-2.9363784665579117E-2</v>
      </c>
      <c r="BP59" s="38">
        <f t="shared" si="2"/>
        <v>5</v>
      </c>
      <c r="BR59" s="3" t="s">
        <v>15</v>
      </c>
      <c r="BS59" s="4"/>
      <c r="BT59" s="4"/>
      <c r="BU59" s="4"/>
      <c r="BV59" s="4"/>
      <c r="BW59" s="36">
        <v>1.1000000000000001</v>
      </c>
      <c r="BX59" s="4"/>
      <c r="BY59" s="4"/>
      <c r="BZ59" s="4"/>
      <c r="CA59" s="4"/>
      <c r="CB59" s="4"/>
      <c r="CC59" s="4"/>
      <c r="CD59" s="11"/>
      <c r="CE59" s="11"/>
      <c r="CF59" s="11"/>
      <c r="CG59" s="11"/>
      <c r="CH59" s="11">
        <v>1.75</v>
      </c>
      <c r="CI59" s="11">
        <v>1.87</v>
      </c>
      <c r="CJ59" s="37" t="s">
        <v>81</v>
      </c>
      <c r="CK59" s="2">
        <v>6.8571428571428755E-2</v>
      </c>
      <c r="CL59" s="2" t="s">
        <v>81</v>
      </c>
      <c r="CM59" s="38">
        <f t="shared" si="3"/>
        <v>1</v>
      </c>
    </row>
    <row r="60" spans="1:91" ht="18.75" customHeight="1" x14ac:dyDescent="0.2">
      <c r="A60" s="14"/>
      <c r="B60" s="15"/>
      <c r="C60" s="15"/>
      <c r="D60" s="15"/>
      <c r="E60" s="15"/>
      <c r="F60" s="41"/>
      <c r="G60" s="15"/>
      <c r="H60" s="15"/>
      <c r="I60" s="15"/>
      <c r="J60" s="15"/>
      <c r="K60" s="15"/>
      <c r="L60" s="15"/>
      <c r="M60" s="15"/>
      <c r="N60" s="15"/>
      <c r="O60" s="15"/>
      <c r="P60" s="15"/>
      <c r="Q60" s="15"/>
      <c r="R60" s="15"/>
      <c r="S60" s="42"/>
      <c r="T60" s="43"/>
      <c r="U60" s="43"/>
      <c r="V60" s="38"/>
      <c r="X60" s="3" t="s">
        <v>21</v>
      </c>
      <c r="Y60" s="4">
        <v>0.75</v>
      </c>
      <c r="Z60" s="36">
        <v>0.97</v>
      </c>
      <c r="AA60" s="36">
        <v>0.77</v>
      </c>
      <c r="AB60" s="36">
        <v>1.1499999999999999</v>
      </c>
      <c r="AC60" s="36">
        <v>1.05</v>
      </c>
      <c r="AD60" s="36">
        <v>0.82</v>
      </c>
      <c r="AE60" s="36">
        <v>0.87</v>
      </c>
      <c r="AF60" s="36">
        <v>0.95</v>
      </c>
      <c r="AG60" s="36">
        <v>1.05</v>
      </c>
      <c r="AH60" s="36">
        <v>1.05</v>
      </c>
      <c r="AI60" s="36">
        <v>1</v>
      </c>
      <c r="AJ60" s="10">
        <v>1.08</v>
      </c>
      <c r="AK60" s="10">
        <v>1.08</v>
      </c>
      <c r="AL60" s="10">
        <v>1.1499999999999999</v>
      </c>
      <c r="AM60" s="10">
        <v>1.28</v>
      </c>
      <c r="AN60" s="10">
        <v>1.21</v>
      </c>
      <c r="AO60" s="10">
        <v>1.1599999999999999</v>
      </c>
      <c r="AP60" s="37">
        <v>1.1599999999999999</v>
      </c>
      <c r="AQ60" s="2">
        <v>-4.1322314049586882E-2</v>
      </c>
      <c r="AR60" s="2">
        <v>0</v>
      </c>
      <c r="AS60" s="38">
        <f t="shared" si="1"/>
        <v>5</v>
      </c>
      <c r="AU60" s="3" t="s">
        <v>26</v>
      </c>
      <c r="AV60" s="4">
        <v>0.7</v>
      </c>
      <c r="AW60" s="36">
        <v>0.9</v>
      </c>
      <c r="AX60" s="36">
        <v>0.73</v>
      </c>
      <c r="AY60" s="36">
        <v>1.1499999999999999</v>
      </c>
      <c r="AZ60" s="36">
        <v>0.95</v>
      </c>
      <c r="BA60" s="4">
        <v>0.81</v>
      </c>
      <c r="BB60" s="4">
        <v>0.75</v>
      </c>
      <c r="BC60" s="4">
        <v>0.9</v>
      </c>
      <c r="BD60" s="4">
        <v>1</v>
      </c>
      <c r="BE60" s="4">
        <v>1.1000000000000001</v>
      </c>
      <c r="BF60" s="4">
        <v>1</v>
      </c>
      <c r="BG60" s="11">
        <v>1.1599999999999999</v>
      </c>
      <c r="BH60" s="11">
        <v>1.0900000000000001</v>
      </c>
      <c r="BI60" s="11">
        <v>1.25</v>
      </c>
      <c r="BJ60" s="11">
        <v>1.4</v>
      </c>
      <c r="BK60" s="11">
        <v>1.25</v>
      </c>
      <c r="BL60" s="11">
        <v>1.19</v>
      </c>
      <c r="BM60" s="37">
        <v>1.23</v>
      </c>
      <c r="BN60" s="2">
        <v>-4.8000000000000112E-2</v>
      </c>
      <c r="BO60" s="2">
        <v>-3.2520325203252154E-2</v>
      </c>
      <c r="BP60" s="38">
        <f t="shared" si="2"/>
        <v>5</v>
      </c>
      <c r="BR60" s="5" t="s">
        <v>16</v>
      </c>
      <c r="BS60" s="6"/>
      <c r="BT60" s="6"/>
      <c r="BU60" s="6"/>
      <c r="BV60" s="6"/>
      <c r="BW60" s="44"/>
      <c r="BX60" s="6"/>
      <c r="BY60" s="6"/>
      <c r="BZ60" s="6"/>
      <c r="CA60" s="6"/>
      <c r="CB60" s="6"/>
      <c r="CC60" s="6"/>
      <c r="CD60" s="12"/>
      <c r="CE60" s="12"/>
      <c r="CF60" s="12"/>
      <c r="CG60" s="12"/>
      <c r="CH60" s="12">
        <v>1.82</v>
      </c>
      <c r="CI60" s="12"/>
      <c r="CJ60" s="45" t="s">
        <v>81</v>
      </c>
      <c r="CK60" s="7">
        <v>-1</v>
      </c>
      <c r="CL60" s="7" t="s">
        <v>81</v>
      </c>
      <c r="CM60" s="38">
        <f t="shared" si="3"/>
        <v>1</v>
      </c>
    </row>
    <row r="61" spans="1:91" ht="18.75" customHeight="1" x14ac:dyDescent="0.2">
      <c r="X61" s="3" t="s">
        <v>22</v>
      </c>
      <c r="Y61" s="4">
        <v>0.75</v>
      </c>
      <c r="Z61" s="36">
        <v>0.97</v>
      </c>
      <c r="AA61" s="36">
        <v>0.77</v>
      </c>
      <c r="AB61" s="36">
        <v>1.1499999999999999</v>
      </c>
      <c r="AC61" s="36">
        <v>1.05</v>
      </c>
      <c r="AD61" s="36">
        <v>0.82</v>
      </c>
      <c r="AE61" s="36">
        <v>0.87</v>
      </c>
      <c r="AF61" s="36">
        <v>0.95</v>
      </c>
      <c r="AG61" s="36">
        <v>1.05</v>
      </c>
      <c r="AH61" s="36">
        <v>1.05</v>
      </c>
      <c r="AI61" s="36">
        <v>1</v>
      </c>
      <c r="AJ61" s="10">
        <v>1.08</v>
      </c>
      <c r="AK61" s="10">
        <v>1.08</v>
      </c>
      <c r="AL61" s="10">
        <v>1.1499999999999999</v>
      </c>
      <c r="AM61" s="10">
        <v>1.28</v>
      </c>
      <c r="AN61" s="10">
        <v>1.2</v>
      </c>
      <c r="AO61" s="10">
        <v>1.1599999999999999</v>
      </c>
      <c r="AP61" s="37">
        <v>1.1579999999999999</v>
      </c>
      <c r="AQ61" s="2">
        <v>-3.3333333333333284E-2</v>
      </c>
      <c r="AR61" s="2">
        <v>1.7271157167530759E-3</v>
      </c>
      <c r="AS61" s="38">
        <f t="shared" si="1"/>
        <v>5</v>
      </c>
      <c r="AU61" s="3" t="s">
        <v>27</v>
      </c>
      <c r="AV61" s="4">
        <v>0.7</v>
      </c>
      <c r="AW61" s="36">
        <v>0.9</v>
      </c>
      <c r="AX61" s="36">
        <v>0.73</v>
      </c>
      <c r="AY61" s="36">
        <v>1.1499999999999999</v>
      </c>
      <c r="AZ61" s="36">
        <v>0.93</v>
      </c>
      <c r="BA61" s="4">
        <v>0.78</v>
      </c>
      <c r="BB61" s="4">
        <v>0.75</v>
      </c>
      <c r="BC61" s="4">
        <v>0.9</v>
      </c>
      <c r="BD61" s="4">
        <v>1.06</v>
      </c>
      <c r="BE61" s="4">
        <v>1.1000000000000001</v>
      </c>
      <c r="BF61" s="4">
        <v>1</v>
      </c>
      <c r="BG61" s="11">
        <v>1.19</v>
      </c>
      <c r="BH61" s="11">
        <v>1.1000000000000001</v>
      </c>
      <c r="BI61" s="11">
        <v>1.26</v>
      </c>
      <c r="BJ61" s="11">
        <v>1.4</v>
      </c>
      <c r="BK61" s="11">
        <v>1.26</v>
      </c>
      <c r="BL61" s="11">
        <v>1.19</v>
      </c>
      <c r="BM61" s="37">
        <v>1.2419999999999998</v>
      </c>
      <c r="BN61" s="2">
        <v>-5.5555555555555573E-2</v>
      </c>
      <c r="BO61" s="2">
        <v>-4.1867954911433004E-2</v>
      </c>
      <c r="BP61" s="38">
        <f t="shared" si="2"/>
        <v>5</v>
      </c>
    </row>
    <row r="62" spans="1:91" ht="18.75" customHeight="1" x14ac:dyDescent="0.2">
      <c r="X62" s="3" t="s">
        <v>23</v>
      </c>
      <c r="Y62" s="4">
        <v>0.75</v>
      </c>
      <c r="Z62" s="36">
        <v>0.97</v>
      </c>
      <c r="AA62" s="36">
        <v>0.77</v>
      </c>
      <c r="AB62" s="36">
        <v>1.1499999999999999</v>
      </c>
      <c r="AC62" s="36">
        <v>1.05</v>
      </c>
      <c r="AD62" s="4">
        <v>0.82</v>
      </c>
      <c r="AE62" s="4">
        <v>0.87</v>
      </c>
      <c r="AF62" s="4">
        <v>0.95</v>
      </c>
      <c r="AG62" s="4">
        <v>1.05</v>
      </c>
      <c r="AH62" s="4">
        <v>1.05</v>
      </c>
      <c r="AI62" s="4">
        <v>1</v>
      </c>
      <c r="AJ62" s="11">
        <v>1.0900000000000001</v>
      </c>
      <c r="AK62" s="11">
        <v>1.08</v>
      </c>
      <c r="AL62" s="11">
        <v>1.1499999999999999</v>
      </c>
      <c r="AM62" s="11">
        <v>1.28</v>
      </c>
      <c r="AN62" s="11">
        <v>1.2</v>
      </c>
      <c r="AO62" s="11">
        <v>1.18</v>
      </c>
      <c r="AP62" s="37">
        <v>1.1599999999999999</v>
      </c>
      <c r="AQ62" s="2">
        <v>-1.6666666666666715E-2</v>
      </c>
      <c r="AR62" s="2">
        <v>1.7241379310344768E-2</v>
      </c>
      <c r="AS62" s="38">
        <f t="shared" si="1"/>
        <v>5</v>
      </c>
      <c r="AU62" s="3" t="s">
        <v>28</v>
      </c>
      <c r="AV62" s="4">
        <v>0.7</v>
      </c>
      <c r="AW62" s="36">
        <v>0.9</v>
      </c>
      <c r="AX62" s="36">
        <v>0.73</v>
      </c>
      <c r="AY62" s="36">
        <v>1.1499999999999999</v>
      </c>
      <c r="AZ62" s="36">
        <v>0.9</v>
      </c>
      <c r="BA62" s="4">
        <v>0.78</v>
      </c>
      <c r="BB62" s="4">
        <v>0.75</v>
      </c>
      <c r="BC62" s="4">
        <v>0.89</v>
      </c>
      <c r="BD62" s="4">
        <v>1.07</v>
      </c>
      <c r="BE62" s="4">
        <v>1.1000000000000001</v>
      </c>
      <c r="BF62" s="4">
        <v>1</v>
      </c>
      <c r="BG62" s="11">
        <v>1.2</v>
      </c>
      <c r="BH62" s="11">
        <v>1.1100000000000001</v>
      </c>
      <c r="BI62" s="11">
        <v>1.28</v>
      </c>
      <c r="BJ62" s="11">
        <v>1.39</v>
      </c>
      <c r="BK62" s="11">
        <v>1.27</v>
      </c>
      <c r="BL62" s="11">
        <v>1.19</v>
      </c>
      <c r="BM62" s="37">
        <v>1.25</v>
      </c>
      <c r="BN62" s="2">
        <v>-6.2992125984252134E-2</v>
      </c>
      <c r="BO62" s="2">
        <v>-4.8000000000000112E-2</v>
      </c>
      <c r="BP62" s="38">
        <f t="shared" si="2"/>
        <v>5</v>
      </c>
    </row>
    <row r="63" spans="1:91" ht="18.75" customHeight="1" x14ac:dyDescent="0.2">
      <c r="X63" s="3" t="s">
        <v>24</v>
      </c>
      <c r="Y63" s="4">
        <v>0.8</v>
      </c>
      <c r="Z63" s="36">
        <v>0.97</v>
      </c>
      <c r="AA63" s="36">
        <v>0.77</v>
      </c>
      <c r="AB63" s="36">
        <v>1.2</v>
      </c>
      <c r="AC63" s="36">
        <v>1.05</v>
      </c>
      <c r="AD63" s="4">
        <v>0.85</v>
      </c>
      <c r="AE63" s="4">
        <v>0.87</v>
      </c>
      <c r="AF63" s="4">
        <v>0.95</v>
      </c>
      <c r="AG63" s="4">
        <v>1.05</v>
      </c>
      <c r="AH63" s="4">
        <v>1.05</v>
      </c>
      <c r="AI63" s="4">
        <v>1</v>
      </c>
      <c r="AJ63" s="11">
        <v>1.1200000000000001</v>
      </c>
      <c r="AK63" s="11">
        <v>1.08</v>
      </c>
      <c r="AL63" s="11">
        <v>1.1499999999999999</v>
      </c>
      <c r="AM63" s="11">
        <v>1.28</v>
      </c>
      <c r="AN63" s="11">
        <v>1.23</v>
      </c>
      <c r="AO63" s="11">
        <v>1.18</v>
      </c>
      <c r="AP63" s="37">
        <v>1.1719999999999999</v>
      </c>
      <c r="AQ63" s="2">
        <v>-4.0650406504065019E-2</v>
      </c>
      <c r="AR63" s="2">
        <v>6.8259385665530199E-3</v>
      </c>
      <c r="AS63" s="38">
        <f t="shared" si="1"/>
        <v>5</v>
      </c>
      <c r="AU63" s="3" t="s">
        <v>29</v>
      </c>
      <c r="AV63" s="4">
        <v>0.7</v>
      </c>
      <c r="AW63" s="36">
        <v>0.9</v>
      </c>
      <c r="AX63" s="36">
        <v>0.73</v>
      </c>
      <c r="AY63" s="36">
        <v>1.1499999999999999</v>
      </c>
      <c r="AZ63" s="36">
        <v>0.88</v>
      </c>
      <c r="BA63" s="4">
        <v>0.78</v>
      </c>
      <c r="BB63" s="4">
        <v>0.75</v>
      </c>
      <c r="BC63" s="4">
        <v>0.85</v>
      </c>
      <c r="BD63" s="4">
        <v>1.07</v>
      </c>
      <c r="BE63" s="4">
        <v>1.1000000000000001</v>
      </c>
      <c r="BF63" s="4">
        <v>1.05</v>
      </c>
      <c r="BG63" s="11">
        <v>1.2</v>
      </c>
      <c r="BH63" s="11">
        <v>1.1000000000000001</v>
      </c>
      <c r="BI63" s="11">
        <v>1.28</v>
      </c>
      <c r="BJ63" s="11">
        <v>1.37</v>
      </c>
      <c r="BK63" s="11">
        <v>1.29</v>
      </c>
      <c r="BL63" s="11">
        <v>1.22</v>
      </c>
      <c r="BM63" s="37">
        <v>1.248</v>
      </c>
      <c r="BN63" s="2">
        <v>-5.4263565891473034E-2</v>
      </c>
      <c r="BO63" s="2">
        <v>-2.2435897435897516E-2</v>
      </c>
      <c r="BP63" s="38">
        <f t="shared" si="2"/>
        <v>5</v>
      </c>
    </row>
    <row r="64" spans="1:91" ht="18.75" customHeight="1" x14ac:dyDescent="0.2">
      <c r="A64" s="56" t="s">
        <v>73</v>
      </c>
      <c r="X64" s="3" t="s">
        <v>25</v>
      </c>
      <c r="Y64" s="4">
        <v>0.8</v>
      </c>
      <c r="Z64" s="36">
        <v>0.97</v>
      </c>
      <c r="AA64" s="36">
        <v>0.77</v>
      </c>
      <c r="AB64" s="36">
        <v>1.21</v>
      </c>
      <c r="AC64" s="36">
        <v>1</v>
      </c>
      <c r="AD64" s="4">
        <v>0.85</v>
      </c>
      <c r="AE64" s="4">
        <v>0.87</v>
      </c>
      <c r="AF64" s="4">
        <v>0.95</v>
      </c>
      <c r="AG64" s="4">
        <v>1.05</v>
      </c>
      <c r="AH64" s="4">
        <v>1.05</v>
      </c>
      <c r="AI64" s="4">
        <v>1</v>
      </c>
      <c r="AJ64" s="11">
        <v>1.1200000000000001</v>
      </c>
      <c r="AK64" s="11">
        <v>1.0900000000000001</v>
      </c>
      <c r="AL64" s="11">
        <v>1.18</v>
      </c>
      <c r="AM64" s="11">
        <v>1.28</v>
      </c>
      <c r="AN64" s="11">
        <v>1.26</v>
      </c>
      <c r="AO64" s="11">
        <v>1.18</v>
      </c>
      <c r="AP64" s="37">
        <v>1.1859999999999999</v>
      </c>
      <c r="AQ64" s="2">
        <v>-6.3492063492063544E-2</v>
      </c>
      <c r="AR64" s="2">
        <v>-5.059021922428286E-3</v>
      </c>
      <c r="AS64" s="38">
        <f t="shared" si="1"/>
        <v>5</v>
      </c>
      <c r="AU64" s="3" t="s">
        <v>30</v>
      </c>
      <c r="AV64" s="4">
        <v>0.7</v>
      </c>
      <c r="AW64" s="36">
        <v>0.9</v>
      </c>
      <c r="AX64" s="36">
        <v>0.71</v>
      </c>
      <c r="AY64" s="36">
        <v>1.1499999999999999</v>
      </c>
      <c r="AZ64" s="36">
        <v>0.8</v>
      </c>
      <c r="BA64" s="4">
        <v>0.78</v>
      </c>
      <c r="BB64" s="4">
        <v>0.75</v>
      </c>
      <c r="BC64" s="4">
        <v>0.82</v>
      </c>
      <c r="BD64" s="4">
        <v>1.07</v>
      </c>
      <c r="BE64" s="4">
        <v>1.07</v>
      </c>
      <c r="BF64" s="4">
        <v>1.05</v>
      </c>
      <c r="BG64" s="11">
        <v>1.18</v>
      </c>
      <c r="BH64" s="11">
        <v>1.08</v>
      </c>
      <c r="BI64" s="11">
        <v>1.25</v>
      </c>
      <c r="BJ64" s="11">
        <v>1.36</v>
      </c>
      <c r="BK64" s="11">
        <v>1.29</v>
      </c>
      <c r="BL64" s="11"/>
      <c r="BM64" s="37">
        <v>1.232</v>
      </c>
      <c r="BN64" s="2">
        <v>-1</v>
      </c>
      <c r="BO64" s="2">
        <v>-1</v>
      </c>
      <c r="BP64" s="38">
        <f t="shared" si="2"/>
        <v>5</v>
      </c>
    </row>
    <row r="65" spans="1:68" ht="18.75" customHeight="1" x14ac:dyDescent="0.2">
      <c r="A65" s="13" t="s">
        <v>71</v>
      </c>
      <c r="B65" s="13"/>
      <c r="C65" s="13"/>
      <c r="D65" s="13"/>
      <c r="E65" s="13"/>
      <c r="F65" s="13"/>
      <c r="G65" s="13"/>
      <c r="H65" s="13"/>
      <c r="I65" s="13"/>
      <c r="J65" s="13"/>
      <c r="K65" s="13"/>
      <c r="L65" s="13"/>
      <c r="M65" s="13"/>
      <c r="N65" s="13"/>
      <c r="O65" s="13"/>
      <c r="P65" s="13"/>
      <c r="Q65" s="13"/>
      <c r="R65" s="13"/>
      <c r="S65" s="13"/>
      <c r="T65" s="13"/>
      <c r="X65" s="3" t="s">
        <v>26</v>
      </c>
      <c r="Y65" s="4">
        <v>0.8</v>
      </c>
      <c r="Z65" s="36">
        <v>0.95</v>
      </c>
      <c r="AA65" s="36">
        <v>0.81</v>
      </c>
      <c r="AB65" s="36">
        <v>1.25</v>
      </c>
      <c r="AC65" s="36">
        <v>1</v>
      </c>
      <c r="AD65" s="4">
        <v>0.87</v>
      </c>
      <c r="AE65" s="4">
        <v>0.87</v>
      </c>
      <c r="AF65" s="4">
        <v>0.95</v>
      </c>
      <c r="AG65" s="4">
        <v>1.05</v>
      </c>
      <c r="AH65" s="4">
        <v>1.05</v>
      </c>
      <c r="AI65" s="4">
        <v>1.05</v>
      </c>
      <c r="AJ65" s="11">
        <v>1.1200000000000001</v>
      </c>
      <c r="AK65" s="11">
        <v>1.1000000000000001</v>
      </c>
      <c r="AL65" s="11">
        <v>1.19</v>
      </c>
      <c r="AM65" s="11">
        <v>1.26</v>
      </c>
      <c r="AN65" s="11">
        <v>1.26</v>
      </c>
      <c r="AO65" s="11">
        <v>1.18</v>
      </c>
      <c r="AP65" s="37">
        <v>1.1859999999999999</v>
      </c>
      <c r="AQ65" s="2">
        <v>-6.3492063492063544E-2</v>
      </c>
      <c r="AR65" s="2">
        <v>-5.059021922428286E-3</v>
      </c>
      <c r="AS65" s="38">
        <f t="shared" si="1"/>
        <v>5</v>
      </c>
      <c r="AU65" s="3" t="s">
        <v>31</v>
      </c>
      <c r="AV65" s="4">
        <v>0.7</v>
      </c>
      <c r="AW65" s="36">
        <v>0.9</v>
      </c>
      <c r="AX65" s="36">
        <v>0.7</v>
      </c>
      <c r="AY65" s="36">
        <v>1.1499999999999999</v>
      </c>
      <c r="AZ65" s="36">
        <v>0.8</v>
      </c>
      <c r="BA65" s="4">
        <v>0.78</v>
      </c>
      <c r="BB65" s="4">
        <v>0.75</v>
      </c>
      <c r="BC65" s="4">
        <v>0.8</v>
      </c>
      <c r="BD65" s="4">
        <v>1.07</v>
      </c>
      <c r="BE65" s="4">
        <v>1.05</v>
      </c>
      <c r="BF65" s="4">
        <v>1.05</v>
      </c>
      <c r="BG65" s="11">
        <v>1.1499999999999999</v>
      </c>
      <c r="BH65" s="11">
        <v>1.1000000000000001</v>
      </c>
      <c r="BI65" s="11">
        <v>1.24</v>
      </c>
      <c r="BJ65" s="11">
        <v>1.36</v>
      </c>
      <c r="BK65" s="11">
        <v>1.28</v>
      </c>
      <c r="BL65" s="11"/>
      <c r="BM65" s="37">
        <v>1.2260000000000002</v>
      </c>
      <c r="BN65" s="2">
        <v>-1</v>
      </c>
      <c r="BO65" s="2">
        <v>-1</v>
      </c>
      <c r="BP65" s="38">
        <f t="shared" si="2"/>
        <v>5</v>
      </c>
    </row>
    <row r="66" spans="1:68" ht="21" customHeight="1" x14ac:dyDescent="0.2">
      <c r="A66" s="64" t="s">
        <v>72</v>
      </c>
      <c r="B66" s="64"/>
      <c r="C66" s="64"/>
      <c r="D66" s="64"/>
      <c r="E66" s="64"/>
      <c r="F66" s="64"/>
      <c r="G66" s="64"/>
      <c r="H66" s="64"/>
      <c r="I66" s="64"/>
      <c r="J66" s="64"/>
      <c r="K66" s="64"/>
      <c r="L66" s="64"/>
      <c r="M66" s="64"/>
      <c r="N66" s="64"/>
      <c r="O66" s="64"/>
      <c r="P66" s="64"/>
      <c r="Q66" s="64"/>
      <c r="R66" s="64"/>
      <c r="S66" s="64"/>
      <c r="T66" s="64"/>
      <c r="X66" s="3" t="s">
        <v>27</v>
      </c>
      <c r="Y66" s="4">
        <v>0.8</v>
      </c>
      <c r="Z66" s="36">
        <v>1</v>
      </c>
      <c r="AA66" s="36">
        <v>0.82</v>
      </c>
      <c r="AB66" s="36">
        <v>1.25</v>
      </c>
      <c r="AC66" s="36">
        <v>1</v>
      </c>
      <c r="AD66" s="4">
        <v>0.89</v>
      </c>
      <c r="AE66" s="4">
        <v>0.87</v>
      </c>
      <c r="AF66" s="4">
        <v>0.95</v>
      </c>
      <c r="AG66" s="4">
        <v>1.1000000000000001</v>
      </c>
      <c r="AH66" s="4">
        <v>1.05</v>
      </c>
      <c r="AI66" s="4">
        <v>1.05</v>
      </c>
      <c r="AJ66" s="11">
        <v>1.1200000000000001</v>
      </c>
      <c r="AK66" s="11">
        <v>1.1000000000000001</v>
      </c>
      <c r="AL66" s="11">
        <v>1.2</v>
      </c>
      <c r="AM66" s="11">
        <v>1.25</v>
      </c>
      <c r="AN66" s="11">
        <v>1.26</v>
      </c>
      <c r="AO66" s="11">
        <v>1.18</v>
      </c>
      <c r="AP66" s="37">
        <v>1.1859999999999999</v>
      </c>
      <c r="AQ66" s="2">
        <v>-6.3492063492063544E-2</v>
      </c>
      <c r="AR66" s="2">
        <v>-5.059021922428286E-3</v>
      </c>
      <c r="AS66" s="38">
        <f t="shared" si="1"/>
        <v>5</v>
      </c>
      <c r="AU66" s="3" t="s">
        <v>32</v>
      </c>
      <c r="AV66" s="4">
        <v>0.7</v>
      </c>
      <c r="AW66" s="36">
        <v>0.9</v>
      </c>
      <c r="AX66" s="36">
        <v>0.75</v>
      </c>
      <c r="AY66" s="36">
        <v>1.1499999999999999</v>
      </c>
      <c r="AZ66" s="36">
        <v>0.8</v>
      </c>
      <c r="BA66" s="4">
        <v>0.78</v>
      </c>
      <c r="BB66" s="4">
        <v>0.75</v>
      </c>
      <c r="BC66" s="4">
        <v>0.8</v>
      </c>
      <c r="BD66" s="4">
        <v>1.07</v>
      </c>
      <c r="BE66" s="4">
        <v>1.05</v>
      </c>
      <c r="BF66" s="4">
        <v>1.05</v>
      </c>
      <c r="BG66" s="11">
        <v>1.19</v>
      </c>
      <c r="BH66" s="11">
        <v>1.1000000000000001</v>
      </c>
      <c r="BI66" s="11">
        <v>1.24</v>
      </c>
      <c r="BJ66" s="11">
        <v>1.36</v>
      </c>
      <c r="BK66" s="11">
        <v>1.28</v>
      </c>
      <c r="BL66" s="11"/>
      <c r="BM66" s="37">
        <v>1.2340000000000002</v>
      </c>
      <c r="BN66" s="2">
        <v>-1</v>
      </c>
      <c r="BO66" s="2">
        <v>-1</v>
      </c>
      <c r="BP66" s="38">
        <f t="shared" si="2"/>
        <v>5</v>
      </c>
    </row>
    <row r="67" spans="1:68" ht="18.75" customHeight="1" x14ac:dyDescent="0.2">
      <c r="X67" s="3" t="s">
        <v>28</v>
      </c>
      <c r="Y67" s="4">
        <v>0.8</v>
      </c>
      <c r="Z67" s="36">
        <v>1</v>
      </c>
      <c r="AA67" s="36">
        <v>0.82</v>
      </c>
      <c r="AB67" s="36">
        <v>1.25</v>
      </c>
      <c r="AC67" s="36">
        <v>1</v>
      </c>
      <c r="AD67" s="4">
        <v>0.9</v>
      </c>
      <c r="AE67" s="4">
        <v>0.87</v>
      </c>
      <c r="AF67" s="4">
        <v>0.95</v>
      </c>
      <c r="AG67" s="4">
        <v>1.1000000000000001</v>
      </c>
      <c r="AH67" s="4">
        <v>1.05</v>
      </c>
      <c r="AI67" s="4">
        <v>1.05</v>
      </c>
      <c r="AJ67" s="11">
        <v>1.1200000000000001</v>
      </c>
      <c r="AK67" s="11">
        <v>1.1200000000000001</v>
      </c>
      <c r="AL67" s="11">
        <v>1.1599999999999999</v>
      </c>
      <c r="AM67" s="11">
        <v>1.25</v>
      </c>
      <c r="AN67" s="11">
        <v>1.28</v>
      </c>
      <c r="AO67" s="11">
        <v>1.2</v>
      </c>
      <c r="AP67" s="37">
        <v>1.1860000000000002</v>
      </c>
      <c r="AQ67" s="2">
        <v>-6.25E-2</v>
      </c>
      <c r="AR67" s="2">
        <v>1.1804384485665906E-2</v>
      </c>
      <c r="AS67" s="38">
        <f t="shared" si="1"/>
        <v>5</v>
      </c>
      <c r="AU67" s="3" t="s">
        <v>33</v>
      </c>
      <c r="AV67" s="4">
        <v>0.7</v>
      </c>
      <c r="AW67" s="36">
        <v>0.87</v>
      </c>
      <c r="AX67" s="36">
        <v>0.78</v>
      </c>
      <c r="AY67" s="36">
        <v>1.1499999999999999</v>
      </c>
      <c r="AZ67" s="36">
        <v>0.8</v>
      </c>
      <c r="BA67" s="4">
        <v>0.78</v>
      </c>
      <c r="BB67" s="4">
        <v>0.75</v>
      </c>
      <c r="BC67" s="4">
        <v>0.8</v>
      </c>
      <c r="BD67" s="4">
        <v>1.07</v>
      </c>
      <c r="BE67" s="4">
        <v>1.05</v>
      </c>
      <c r="BF67" s="4">
        <v>1.05</v>
      </c>
      <c r="BG67" s="11">
        <v>1.24</v>
      </c>
      <c r="BH67" s="11">
        <v>1.1000000000000001</v>
      </c>
      <c r="BI67" s="11">
        <v>1.25</v>
      </c>
      <c r="BJ67" s="11">
        <v>1.32</v>
      </c>
      <c r="BK67" s="11">
        <v>1.28</v>
      </c>
      <c r="BL67" s="11"/>
      <c r="BM67" s="37">
        <v>1.238</v>
      </c>
      <c r="BN67" s="2">
        <v>-1</v>
      </c>
      <c r="BO67" s="2">
        <v>-1</v>
      </c>
      <c r="BP67" s="38">
        <f t="shared" si="2"/>
        <v>5</v>
      </c>
    </row>
    <row r="68" spans="1:68" ht="18.75" customHeight="1" x14ac:dyDescent="0.2">
      <c r="X68" s="3" t="s">
        <v>29</v>
      </c>
      <c r="Y68" s="4">
        <v>0.8</v>
      </c>
      <c r="Z68" s="36">
        <v>1</v>
      </c>
      <c r="AA68" s="36">
        <v>0.82</v>
      </c>
      <c r="AB68" s="36">
        <v>1.25</v>
      </c>
      <c r="AC68" s="36">
        <v>1.02</v>
      </c>
      <c r="AD68" s="4">
        <v>0.9</v>
      </c>
      <c r="AE68" s="4">
        <v>0.87</v>
      </c>
      <c r="AF68" s="4"/>
      <c r="AG68" s="4">
        <v>1.1000000000000001</v>
      </c>
      <c r="AH68" s="4">
        <v>1.05</v>
      </c>
      <c r="AI68" s="4">
        <v>1.02</v>
      </c>
      <c r="AJ68" s="11">
        <v>1.1200000000000001</v>
      </c>
      <c r="AK68" s="11">
        <v>1.1000000000000001</v>
      </c>
      <c r="AL68" s="11">
        <v>1.18</v>
      </c>
      <c r="AM68" s="11">
        <v>1.25</v>
      </c>
      <c r="AN68" s="11">
        <v>1.29</v>
      </c>
      <c r="AO68" s="11">
        <v>1.2</v>
      </c>
      <c r="AP68" s="37">
        <v>1.1880000000000002</v>
      </c>
      <c r="AQ68" s="2">
        <v>-6.9767441860465171E-2</v>
      </c>
      <c r="AR68" s="2">
        <v>1.0101010101009961E-2</v>
      </c>
      <c r="AS68" s="38">
        <f t="shared" si="1"/>
        <v>5</v>
      </c>
      <c r="AU68" s="3" t="s">
        <v>34</v>
      </c>
      <c r="AV68" s="4">
        <v>0.7</v>
      </c>
      <c r="AW68" s="36">
        <v>0.87</v>
      </c>
      <c r="AX68" s="36">
        <v>0.78</v>
      </c>
      <c r="AY68" s="36">
        <v>1.1499999999999999</v>
      </c>
      <c r="AZ68" s="36">
        <v>0.8</v>
      </c>
      <c r="BA68" s="4">
        <v>0.78</v>
      </c>
      <c r="BB68" s="4">
        <v>0.75</v>
      </c>
      <c r="BC68" s="4">
        <v>0.8</v>
      </c>
      <c r="BD68" s="4">
        <v>1.08</v>
      </c>
      <c r="BE68" s="4">
        <v>1.05</v>
      </c>
      <c r="BF68" s="4">
        <v>1.05</v>
      </c>
      <c r="BG68" s="11">
        <v>1.25</v>
      </c>
      <c r="BH68" s="11">
        <v>1.1299999999999999</v>
      </c>
      <c r="BI68" s="11">
        <v>1.27</v>
      </c>
      <c r="BJ68" s="11">
        <v>1.32</v>
      </c>
      <c r="BK68" s="11">
        <v>1.28</v>
      </c>
      <c r="BL68" s="11"/>
      <c r="BM68" s="37">
        <v>1.25</v>
      </c>
      <c r="BN68" s="2">
        <v>-1</v>
      </c>
      <c r="BO68" s="2">
        <v>-1</v>
      </c>
      <c r="BP68" s="38">
        <f>COUNTA(BG68:BK68)</f>
        <v>5</v>
      </c>
    </row>
    <row r="69" spans="1:68" ht="18.75" customHeight="1" x14ac:dyDescent="0.2">
      <c r="X69" s="3" t="s">
        <v>30</v>
      </c>
      <c r="Y69" s="4">
        <v>0.8</v>
      </c>
      <c r="Z69" s="36">
        <v>1</v>
      </c>
      <c r="AA69" s="36">
        <v>0.82</v>
      </c>
      <c r="AB69" s="36">
        <v>1.25</v>
      </c>
      <c r="AC69" s="36">
        <v>1.02</v>
      </c>
      <c r="AD69" s="4">
        <v>0.9</v>
      </c>
      <c r="AE69" s="4">
        <v>0.9</v>
      </c>
      <c r="AF69" s="4"/>
      <c r="AG69" s="4"/>
      <c r="AH69" s="4">
        <v>1.02</v>
      </c>
      <c r="AI69" s="4">
        <v>1.02</v>
      </c>
      <c r="AJ69" s="11">
        <v>1.1200000000000001</v>
      </c>
      <c r="AK69" s="11">
        <v>1.1499999999999999</v>
      </c>
      <c r="AL69" s="11">
        <v>1.2</v>
      </c>
      <c r="AM69" s="11">
        <v>1.23</v>
      </c>
      <c r="AN69" s="11">
        <v>1.29</v>
      </c>
      <c r="AO69" s="11"/>
      <c r="AP69" s="37">
        <v>1.198</v>
      </c>
      <c r="AQ69" s="2">
        <v>-1</v>
      </c>
      <c r="AR69" s="2">
        <v>-1</v>
      </c>
      <c r="AS69" s="38">
        <f t="shared" si="1"/>
        <v>5</v>
      </c>
      <c r="AU69" s="3" t="s">
        <v>35</v>
      </c>
      <c r="AV69" s="4">
        <v>0.7</v>
      </c>
      <c r="AW69" s="36">
        <v>0.87</v>
      </c>
      <c r="AX69" s="36">
        <v>0.78</v>
      </c>
      <c r="AY69" s="36">
        <v>1.1499999999999999</v>
      </c>
      <c r="AZ69" s="36">
        <v>0.8</v>
      </c>
      <c r="BA69" s="4">
        <v>0.78</v>
      </c>
      <c r="BB69" s="4">
        <v>0.75</v>
      </c>
      <c r="BC69" s="4">
        <v>0.8</v>
      </c>
      <c r="BD69" s="4">
        <v>1.1100000000000001</v>
      </c>
      <c r="BE69" s="4">
        <v>1.05</v>
      </c>
      <c r="BF69" s="4">
        <v>1.05</v>
      </c>
      <c r="BG69" s="11">
        <v>1.26</v>
      </c>
      <c r="BH69" s="11">
        <v>1.1499999999999999</v>
      </c>
      <c r="BI69" s="11">
        <v>1.29</v>
      </c>
      <c r="BJ69" s="11">
        <v>1.31</v>
      </c>
      <c r="BK69" s="11">
        <v>1.28</v>
      </c>
      <c r="BL69" s="11"/>
      <c r="BM69" s="37">
        <v>1.258</v>
      </c>
      <c r="BN69" s="2">
        <v>-1</v>
      </c>
      <c r="BO69" s="2">
        <v>-1</v>
      </c>
      <c r="BP69" s="38">
        <f t="shared" si="2"/>
        <v>5</v>
      </c>
    </row>
    <row r="70" spans="1:68" ht="18.75" customHeight="1" x14ac:dyDescent="0.2">
      <c r="X70" s="3" t="s">
        <v>31</v>
      </c>
      <c r="Y70" s="4">
        <v>0.8</v>
      </c>
      <c r="Z70" s="36">
        <v>1</v>
      </c>
      <c r="AA70" s="36">
        <v>0.82</v>
      </c>
      <c r="AB70" s="36">
        <v>1.25</v>
      </c>
      <c r="AC70" s="36">
        <v>1.02</v>
      </c>
      <c r="AD70" s="4">
        <v>0.9</v>
      </c>
      <c r="AE70" s="4">
        <v>0.9</v>
      </c>
      <c r="AF70" s="4"/>
      <c r="AG70" s="4"/>
      <c r="AH70" s="4">
        <v>1</v>
      </c>
      <c r="AI70" s="4">
        <v>1.02</v>
      </c>
      <c r="AJ70" s="11">
        <v>1.1200000000000001</v>
      </c>
      <c r="AK70" s="11">
        <v>1.21</v>
      </c>
      <c r="AL70" s="11">
        <v>1.2</v>
      </c>
      <c r="AM70" s="11">
        <v>1.23</v>
      </c>
      <c r="AN70" s="11">
        <v>1.3</v>
      </c>
      <c r="AO70" s="11"/>
      <c r="AP70" s="37">
        <v>1.212</v>
      </c>
      <c r="AQ70" s="2">
        <v>-1</v>
      </c>
      <c r="AR70" s="2">
        <v>-1</v>
      </c>
      <c r="AS70" s="38">
        <f t="shared" si="1"/>
        <v>5</v>
      </c>
      <c r="AU70" s="3" t="s">
        <v>36</v>
      </c>
      <c r="AV70" s="4">
        <v>0.7</v>
      </c>
      <c r="AW70" s="36">
        <v>0.87</v>
      </c>
      <c r="AX70" s="36">
        <v>0.78</v>
      </c>
      <c r="AY70" s="36">
        <v>1.1499999999999999</v>
      </c>
      <c r="AZ70" s="36">
        <v>0.8</v>
      </c>
      <c r="BA70" s="4">
        <v>0.78</v>
      </c>
      <c r="BB70" s="4">
        <v>0.75</v>
      </c>
      <c r="BC70" s="4">
        <v>0.8</v>
      </c>
      <c r="BD70" s="4">
        <v>1.1399999999999999</v>
      </c>
      <c r="BE70" s="4">
        <v>1.05</v>
      </c>
      <c r="BF70" s="4">
        <v>1.07</v>
      </c>
      <c r="BG70" s="11">
        <v>1.26</v>
      </c>
      <c r="BH70" s="11">
        <v>1.1299999999999999</v>
      </c>
      <c r="BI70" s="11">
        <v>1.28</v>
      </c>
      <c r="BJ70" s="11">
        <v>1.31</v>
      </c>
      <c r="BK70" s="11">
        <v>1.27</v>
      </c>
      <c r="BL70" s="11"/>
      <c r="BM70" s="37">
        <v>1.25</v>
      </c>
      <c r="BN70" s="2">
        <v>-1</v>
      </c>
      <c r="BO70" s="2">
        <v>-1</v>
      </c>
      <c r="BP70" s="38">
        <f t="shared" si="2"/>
        <v>5</v>
      </c>
    </row>
    <row r="71" spans="1:68" ht="18.75" customHeight="1" x14ac:dyDescent="0.2">
      <c r="X71" s="3" t="s">
        <v>32</v>
      </c>
      <c r="Y71" s="4">
        <v>0.83</v>
      </c>
      <c r="Z71" s="36">
        <v>1</v>
      </c>
      <c r="AA71" s="36"/>
      <c r="AB71" s="36">
        <v>1.25</v>
      </c>
      <c r="AC71" s="36">
        <v>1.05</v>
      </c>
      <c r="AD71" s="4"/>
      <c r="AE71" s="4">
        <v>0.93</v>
      </c>
      <c r="AF71" s="4"/>
      <c r="AG71" s="4"/>
      <c r="AH71" s="4">
        <v>1</v>
      </c>
      <c r="AI71" s="4">
        <v>1.02</v>
      </c>
      <c r="AJ71" s="11">
        <v>1.17</v>
      </c>
      <c r="AK71" s="11">
        <v>1.21</v>
      </c>
      <c r="AL71" s="11">
        <v>1.22</v>
      </c>
      <c r="AM71" s="11">
        <v>1.23</v>
      </c>
      <c r="AN71" s="11">
        <v>1.29</v>
      </c>
      <c r="AO71" s="11"/>
      <c r="AP71" s="37">
        <v>1.224</v>
      </c>
      <c r="AQ71" s="2">
        <v>-1</v>
      </c>
      <c r="AR71" s="2">
        <v>-1</v>
      </c>
      <c r="AS71" s="38">
        <f t="shared" si="1"/>
        <v>5</v>
      </c>
      <c r="AU71" s="3" t="s">
        <v>37</v>
      </c>
      <c r="AV71" s="4">
        <v>0.7</v>
      </c>
      <c r="AW71" s="36">
        <v>0.89</v>
      </c>
      <c r="AX71" s="36">
        <v>0.78</v>
      </c>
      <c r="AY71" s="36">
        <v>1.18</v>
      </c>
      <c r="AZ71" s="36">
        <v>0.75</v>
      </c>
      <c r="BA71" s="4">
        <v>0.78</v>
      </c>
      <c r="BB71" s="4">
        <v>0.75</v>
      </c>
      <c r="BC71" s="4">
        <v>0.8</v>
      </c>
      <c r="BD71" s="4">
        <v>1.1499999999999999</v>
      </c>
      <c r="BE71" s="4">
        <v>1.05</v>
      </c>
      <c r="BF71" s="4">
        <v>1.07</v>
      </c>
      <c r="BG71" s="11">
        <v>1.3</v>
      </c>
      <c r="BH71" s="11">
        <v>1.1399999999999999</v>
      </c>
      <c r="BI71" s="11">
        <v>1.27</v>
      </c>
      <c r="BJ71" s="11">
        <v>1.31</v>
      </c>
      <c r="BK71" s="11">
        <v>1.27</v>
      </c>
      <c r="BL71" s="11"/>
      <c r="BM71" s="37">
        <v>1.2579999999999998</v>
      </c>
      <c r="BN71" s="2">
        <v>-1</v>
      </c>
      <c r="BO71" s="2">
        <v>-1</v>
      </c>
      <c r="BP71" s="38">
        <f t="shared" si="2"/>
        <v>5</v>
      </c>
    </row>
    <row r="72" spans="1:68" ht="18.75" customHeight="1" x14ac:dyDescent="0.2">
      <c r="X72" s="3" t="s">
        <v>33</v>
      </c>
      <c r="Y72" s="4">
        <v>0.83</v>
      </c>
      <c r="Z72" s="36"/>
      <c r="AA72" s="36"/>
      <c r="AB72" s="36">
        <v>1.25</v>
      </c>
      <c r="AC72" s="36">
        <v>1.07</v>
      </c>
      <c r="AD72" s="4"/>
      <c r="AE72" s="4">
        <v>0.95</v>
      </c>
      <c r="AF72" s="4"/>
      <c r="AG72" s="4"/>
      <c r="AH72" s="4">
        <v>1</v>
      </c>
      <c r="AI72" s="4">
        <v>1.02</v>
      </c>
      <c r="AJ72" s="11">
        <v>1.2</v>
      </c>
      <c r="AK72" s="11">
        <v>1.1499999999999999</v>
      </c>
      <c r="AL72" s="11">
        <v>1.23</v>
      </c>
      <c r="AM72" s="11">
        <v>1.21</v>
      </c>
      <c r="AN72" s="11">
        <v>1.34</v>
      </c>
      <c r="AO72" s="11"/>
      <c r="AP72" s="37">
        <v>1.2259999999999998</v>
      </c>
      <c r="AQ72" s="2">
        <v>-1</v>
      </c>
      <c r="AR72" s="2">
        <v>-1</v>
      </c>
      <c r="AS72" s="38">
        <f t="shared" si="1"/>
        <v>5</v>
      </c>
      <c r="AU72" s="3" t="s">
        <v>38</v>
      </c>
      <c r="AV72" s="4">
        <v>0.7</v>
      </c>
      <c r="AW72" s="36">
        <v>0.9</v>
      </c>
      <c r="AX72" s="36">
        <v>0.78</v>
      </c>
      <c r="AY72" s="36">
        <v>1.2</v>
      </c>
      <c r="AZ72" s="36">
        <v>0.75</v>
      </c>
      <c r="BA72" s="4">
        <v>0.77</v>
      </c>
      <c r="BB72" s="4">
        <v>0.78</v>
      </c>
      <c r="BC72" s="4">
        <v>0.8</v>
      </c>
      <c r="BD72" s="4">
        <v>1.1499999999999999</v>
      </c>
      <c r="BE72" s="4">
        <v>1.05</v>
      </c>
      <c r="BF72" s="4">
        <v>1.07</v>
      </c>
      <c r="BG72" s="11">
        <v>1.31</v>
      </c>
      <c r="BH72" s="11">
        <v>1.1399999999999999</v>
      </c>
      <c r="BI72" s="11">
        <v>1.28</v>
      </c>
      <c r="BJ72" s="11">
        <v>1.31</v>
      </c>
      <c r="BK72" s="11">
        <v>1.27</v>
      </c>
      <c r="BL72" s="11"/>
      <c r="BM72" s="37">
        <v>1.262</v>
      </c>
      <c r="BN72" s="2">
        <v>-1</v>
      </c>
      <c r="BO72" s="2">
        <v>-1</v>
      </c>
      <c r="BP72" s="38">
        <f t="shared" si="2"/>
        <v>5</v>
      </c>
    </row>
    <row r="73" spans="1:68" ht="18.75" customHeight="1" x14ac:dyDescent="0.2">
      <c r="X73" s="3" t="s">
        <v>34</v>
      </c>
      <c r="Y73" s="4"/>
      <c r="Z73" s="36"/>
      <c r="AA73" s="36"/>
      <c r="AB73" s="36">
        <v>1.25</v>
      </c>
      <c r="AC73" s="36">
        <v>1.07</v>
      </c>
      <c r="AD73" s="4"/>
      <c r="AE73" s="4">
        <v>0.95</v>
      </c>
      <c r="AF73" s="4"/>
      <c r="AG73" s="4"/>
      <c r="AH73" s="4">
        <v>1</v>
      </c>
      <c r="AI73" s="4">
        <v>1.02</v>
      </c>
      <c r="AJ73" s="11">
        <v>1.22</v>
      </c>
      <c r="AK73" s="11">
        <v>1.1499999999999999</v>
      </c>
      <c r="AL73" s="11">
        <v>1.26</v>
      </c>
      <c r="AM73" s="11">
        <v>1.21</v>
      </c>
      <c r="AN73" s="11">
        <v>1.36</v>
      </c>
      <c r="AO73" s="11"/>
      <c r="AP73" s="37">
        <v>1.24</v>
      </c>
      <c r="AQ73" s="2">
        <v>-1</v>
      </c>
      <c r="AR73" s="2">
        <v>-1</v>
      </c>
      <c r="AS73" s="38">
        <f t="shared" si="1"/>
        <v>5</v>
      </c>
      <c r="AU73" s="3" t="s">
        <v>39</v>
      </c>
      <c r="AV73" s="4">
        <v>0.7</v>
      </c>
      <c r="AW73" s="36">
        <v>0.9</v>
      </c>
      <c r="AX73" s="36">
        <v>0.78</v>
      </c>
      <c r="AY73" s="36">
        <v>1.2</v>
      </c>
      <c r="AZ73" s="36">
        <v>0.8</v>
      </c>
      <c r="BA73" s="4">
        <v>0.75</v>
      </c>
      <c r="BB73" s="4">
        <v>0.8</v>
      </c>
      <c r="BC73" s="4">
        <v>0.8</v>
      </c>
      <c r="BD73" s="4">
        <v>1.1499999999999999</v>
      </c>
      <c r="BE73" s="4">
        <v>1.05</v>
      </c>
      <c r="BF73" s="4">
        <v>1.07</v>
      </c>
      <c r="BG73" s="11">
        <v>1.32</v>
      </c>
      <c r="BH73" s="11">
        <v>1.1399999999999999</v>
      </c>
      <c r="BI73" s="11">
        <v>1.3</v>
      </c>
      <c r="BJ73" s="11">
        <v>1.31</v>
      </c>
      <c r="BK73" s="11">
        <v>1.26</v>
      </c>
      <c r="BL73" s="11"/>
      <c r="BM73" s="37">
        <v>1.266</v>
      </c>
      <c r="BN73" s="2">
        <v>-1</v>
      </c>
      <c r="BO73" s="2">
        <v>-1</v>
      </c>
      <c r="BP73" s="38">
        <f t="shared" si="2"/>
        <v>5</v>
      </c>
    </row>
    <row r="74" spans="1:68" ht="18.75" customHeight="1" x14ac:dyDescent="0.2">
      <c r="X74" s="3" t="s">
        <v>35</v>
      </c>
      <c r="Y74" s="4"/>
      <c r="Z74" s="36"/>
      <c r="AA74" s="36"/>
      <c r="AB74" s="36"/>
      <c r="AC74" s="36">
        <v>1.08</v>
      </c>
      <c r="AD74" s="4"/>
      <c r="AE74" s="4">
        <v>0.95</v>
      </c>
      <c r="AF74" s="4"/>
      <c r="AG74" s="4"/>
      <c r="AH74" s="4"/>
      <c r="AI74" s="4">
        <v>1.02</v>
      </c>
      <c r="AJ74" s="11">
        <v>1.24</v>
      </c>
      <c r="AK74" s="11">
        <v>1.18</v>
      </c>
      <c r="AL74" s="11">
        <v>1.27</v>
      </c>
      <c r="AM74" s="11">
        <v>1.23</v>
      </c>
      <c r="AN74" s="11">
        <v>1.35</v>
      </c>
      <c r="AO74" s="11"/>
      <c r="AP74" s="37">
        <v>1.254</v>
      </c>
      <c r="AQ74" s="2">
        <v>-1</v>
      </c>
      <c r="AR74" s="2">
        <v>-1</v>
      </c>
      <c r="AS74" s="38">
        <f t="shared" si="1"/>
        <v>5</v>
      </c>
      <c r="AU74" s="3" t="s">
        <v>40</v>
      </c>
      <c r="AV74" s="4">
        <v>0.73</v>
      </c>
      <c r="AW74" s="36">
        <v>0.9</v>
      </c>
      <c r="AX74" s="36">
        <v>0.78</v>
      </c>
      <c r="AY74" s="36">
        <v>1.21</v>
      </c>
      <c r="AZ74" s="36">
        <v>0.8</v>
      </c>
      <c r="BA74" s="4">
        <v>0.75</v>
      </c>
      <c r="BB74" s="4">
        <v>0.8</v>
      </c>
      <c r="BC74" s="4">
        <v>0.8</v>
      </c>
      <c r="BD74" s="4"/>
      <c r="BE74" s="4"/>
      <c r="BF74" s="4">
        <v>1.07</v>
      </c>
      <c r="BG74" s="11">
        <v>1.32</v>
      </c>
      <c r="BH74" s="11">
        <v>1.1399999999999999</v>
      </c>
      <c r="BI74" s="11">
        <v>1.3</v>
      </c>
      <c r="BJ74" s="11">
        <v>1.31</v>
      </c>
      <c r="BK74" s="11">
        <v>1.26</v>
      </c>
      <c r="BL74" s="11"/>
      <c r="BM74" s="37">
        <v>1.266</v>
      </c>
      <c r="BN74" s="2">
        <v>-1</v>
      </c>
      <c r="BO74" s="2">
        <v>-1</v>
      </c>
      <c r="BP74" s="38">
        <f t="shared" si="2"/>
        <v>5</v>
      </c>
    </row>
    <row r="75" spans="1:68" ht="18.75" customHeight="1" x14ac:dyDescent="0.2">
      <c r="X75" s="5" t="s">
        <v>36</v>
      </c>
      <c r="Y75" s="6"/>
      <c r="Z75" s="44"/>
      <c r="AA75" s="44"/>
      <c r="AB75" s="44"/>
      <c r="AC75" s="44">
        <v>1.1299999999999999</v>
      </c>
      <c r="AD75" s="6"/>
      <c r="AE75" s="6"/>
      <c r="AF75" s="6"/>
      <c r="AG75" s="6"/>
      <c r="AH75" s="6"/>
      <c r="AI75" s="6">
        <v>1.02</v>
      </c>
      <c r="AJ75" s="12">
        <v>1.27</v>
      </c>
      <c r="AK75" s="12">
        <v>1.21</v>
      </c>
      <c r="AL75" s="12">
        <v>1.28</v>
      </c>
      <c r="AM75" s="12">
        <v>1.24</v>
      </c>
      <c r="AN75" s="12">
        <v>1.36</v>
      </c>
      <c r="AO75" s="12"/>
      <c r="AP75" s="45">
        <v>1.272</v>
      </c>
      <c r="AQ75" s="7">
        <v>-1</v>
      </c>
      <c r="AR75" s="7">
        <v>-1</v>
      </c>
      <c r="AS75" s="38">
        <f t="shared" si="1"/>
        <v>5</v>
      </c>
      <c r="AU75" s="5" t="s">
        <v>41</v>
      </c>
      <c r="AV75" s="6"/>
      <c r="AW75" s="44">
        <v>0.9</v>
      </c>
      <c r="AX75" s="44"/>
      <c r="AY75" s="44">
        <v>1.22</v>
      </c>
      <c r="AZ75" s="44">
        <v>0.8</v>
      </c>
      <c r="BA75" s="6">
        <v>0.76</v>
      </c>
      <c r="BB75" s="6">
        <v>0.8</v>
      </c>
      <c r="BC75" s="6">
        <v>0.8</v>
      </c>
      <c r="BD75" s="6"/>
      <c r="BE75" s="6"/>
      <c r="BF75" s="6">
        <v>1.07</v>
      </c>
      <c r="BG75" s="12">
        <v>1.33</v>
      </c>
      <c r="BH75" s="12">
        <v>1.1399999999999999</v>
      </c>
      <c r="BI75" s="12">
        <v>1.35</v>
      </c>
      <c r="BJ75" s="12">
        <v>1.33</v>
      </c>
      <c r="BK75" s="12">
        <v>1.27</v>
      </c>
      <c r="BL75" s="12"/>
      <c r="BM75" s="45">
        <v>1.284</v>
      </c>
      <c r="BN75" s="7">
        <v>-1</v>
      </c>
      <c r="BO75" s="7">
        <v>-1</v>
      </c>
      <c r="BP75" s="38">
        <f t="shared" si="2"/>
        <v>5</v>
      </c>
    </row>
    <row r="76" spans="1:68" x14ac:dyDescent="0.2">
      <c r="AR76" s="43" t="str">
        <f>IF(ISERROR(((AF76/AH76)*100)-100)/100,"",(((AF76/AH76*100)-100)/100))</f>
        <v/>
      </c>
      <c r="BO76" s="46" t="s">
        <v>51</v>
      </c>
    </row>
  </sheetData>
  <mergeCells count="17">
    <mergeCell ref="CN48:CU48"/>
    <mergeCell ref="A66:T66"/>
    <mergeCell ref="A8:T8"/>
    <mergeCell ref="B9:U9"/>
    <mergeCell ref="Y9:AR9"/>
    <mergeCell ref="AV9:BO9"/>
    <mergeCell ref="BS9:CL9"/>
    <mergeCell ref="B41:U41"/>
    <mergeCell ref="Y41:AR41"/>
    <mergeCell ref="AV41:BO41"/>
    <mergeCell ref="BY41:CL41"/>
    <mergeCell ref="A6:CL6"/>
    <mergeCell ref="A1:CL1"/>
    <mergeCell ref="A2:CL2"/>
    <mergeCell ref="A3:CL3"/>
    <mergeCell ref="A4:CL4"/>
    <mergeCell ref="A5:CL5"/>
  </mergeCells>
  <conditionalFormatting sqref="T11:T37 U11:U40">
    <cfRule type="cellIs" dxfId="16" priority="16" stopIfTrue="1" operator="equal">
      <formula>-1</formula>
    </cfRule>
  </conditionalFormatting>
  <conditionalFormatting sqref="AR76">
    <cfRule type="cellIs" dxfId="15" priority="17" stopIfTrue="1" operator="equal">
      <formula>-1</formula>
    </cfRule>
  </conditionalFormatting>
  <conditionalFormatting sqref="CK11:CL30">
    <cfRule type="cellIs" dxfId="14" priority="15" stopIfTrue="1" operator="equal">
      <formula>-1</formula>
    </cfRule>
  </conditionalFormatting>
  <conditionalFormatting sqref="T60">
    <cfRule type="cellIs" dxfId="13" priority="14" stopIfTrue="1" operator="equal">
      <formula>-1</formula>
    </cfRule>
  </conditionalFormatting>
  <conditionalFormatting sqref="U60">
    <cfRule type="cellIs" dxfId="12" priority="13" stopIfTrue="1" operator="equal">
      <formula>-1</formula>
    </cfRule>
  </conditionalFormatting>
  <conditionalFormatting sqref="CK43:CK60">
    <cfRule type="cellIs" dxfId="11" priority="12" stopIfTrue="1" operator="equal">
      <formula>-1</formula>
    </cfRule>
  </conditionalFormatting>
  <conditionalFormatting sqref="CL43:CL60">
    <cfRule type="cellIs" dxfId="10" priority="11" stopIfTrue="1" operator="equal">
      <formula>-1</formula>
    </cfRule>
  </conditionalFormatting>
  <conditionalFormatting sqref="AQ11:AQ29">
    <cfRule type="cellIs" dxfId="9" priority="10" stopIfTrue="1" operator="equal">
      <formula>-1</formula>
    </cfRule>
  </conditionalFormatting>
  <conditionalFormatting sqref="BN11:BN30">
    <cfRule type="cellIs" dxfId="8" priority="9" stopIfTrue="1" operator="equal">
      <formula>-1</formula>
    </cfRule>
  </conditionalFormatting>
  <conditionalFormatting sqref="T43:T58">
    <cfRule type="cellIs" dxfId="7" priority="8" stopIfTrue="1" operator="equal">
      <formula>-1</formula>
    </cfRule>
  </conditionalFormatting>
  <conditionalFormatting sqref="AQ43:AQ75">
    <cfRule type="cellIs" dxfId="6" priority="7" stopIfTrue="1" operator="equal">
      <formula>-1</formula>
    </cfRule>
  </conditionalFormatting>
  <conditionalFormatting sqref="BN43:BN75">
    <cfRule type="cellIs" dxfId="5" priority="6" stopIfTrue="1" operator="equal">
      <formula>-1</formula>
    </cfRule>
  </conditionalFormatting>
  <conditionalFormatting sqref="AR11:AR29">
    <cfRule type="cellIs" dxfId="4" priority="5" stopIfTrue="1" operator="equal">
      <formula>-1</formula>
    </cfRule>
  </conditionalFormatting>
  <conditionalFormatting sqref="BO11:BO30">
    <cfRule type="cellIs" dxfId="3" priority="4" stopIfTrue="1" operator="equal">
      <formula>-1</formula>
    </cfRule>
  </conditionalFormatting>
  <conditionalFormatting sqref="U43:U58">
    <cfRule type="cellIs" dxfId="2" priority="3" stopIfTrue="1" operator="equal">
      <formula>-1</formula>
    </cfRule>
  </conditionalFormatting>
  <conditionalFormatting sqref="AR43:AR75">
    <cfRule type="cellIs" dxfId="1" priority="2" stopIfTrue="1" operator="equal">
      <formula>-1</formula>
    </cfRule>
  </conditionalFormatting>
  <conditionalFormatting sqref="BO43:BO75">
    <cfRule type="cellIs" dxfId="0" priority="1" stopIfTrue="1" operator="equal">
      <formula>-1</formula>
    </cfRule>
  </conditionalFormatting>
  <printOptions horizontalCentered="1"/>
  <pageMargins left="0.39370078740157483" right="0.27559055118110237" top="0.51181102362204722" bottom="0.39370078740157483" header="0.51181102362204722" footer="0.51181102362204722"/>
  <pageSetup paperSize="8" orientation="landscape" r:id="rId1"/>
  <headerFooter alignWithMargins="0"/>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Fruits d'hiver</vt:lpstr>
      <vt:lpstr>'Fruits d''hiver'!Impression_des_titres</vt:lpstr>
      <vt:lpstr>'Fruits d''hiver'!Zone_d_impression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Laurence DUBOST</dc:creator>
  <cp:lastModifiedBy>Laurence DUBOST</cp:lastModifiedBy>
  <cp:lastPrinted>2018-10-03T14:15:53Z</cp:lastPrinted>
  <dcterms:created xsi:type="dcterms:W3CDTF">2016-01-20T09:15:44Z</dcterms:created>
  <dcterms:modified xsi:type="dcterms:W3CDTF">2026-02-17T14:40:31Z</dcterms:modified>
</cp:coreProperties>
</file>